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3980" yWindow="-15" windowWidth="14640" windowHeight="12735" tabRatio="857" activeTab="2"/>
  </bookViews>
  <sheets>
    <sheet name="informacje ogólne" sheetId="90" r:id="rId1"/>
    <sheet name="lokalizacje" sheetId="93" r:id="rId2"/>
    <sheet name="budynki i budowle" sheetId="89" r:id="rId3"/>
    <sheet name="elektronika" sheetId="97" r:id="rId4"/>
    <sheet name="pojazdy" sheetId="6" r:id="rId5"/>
    <sheet name="szkodowość" sheetId="99" r:id="rId6"/>
  </sheets>
  <definedNames>
    <definedName name="_xlnm.Print_Area" localSheetId="2">'budynki i budowle'!$A$1:$AC$116</definedName>
    <definedName name="_xlnm.Print_Area" localSheetId="3">elektronika!$A$1:$D$635</definedName>
    <definedName name="_xlnm.Print_Area" localSheetId="4">pojazdy!$A$1:$T$28</definedName>
  </definedNames>
  <calcPr calcId="125725"/>
</workbook>
</file>

<file path=xl/calcChain.xml><?xml version="1.0" encoding="utf-8"?>
<calcChain xmlns="http://schemas.openxmlformats.org/spreadsheetml/2006/main">
  <c r="N15" i="99"/>
  <c r="M15"/>
  <c r="K15"/>
  <c r="L15"/>
  <c r="H13" i="89"/>
  <c r="H113" l="1"/>
  <c r="H19"/>
  <c r="H37"/>
  <c r="H62"/>
  <c r="H115" s="1"/>
  <c r="H91"/>
  <c r="H104" l="1"/>
  <c r="H28" l="1"/>
  <c r="D629" i="97"/>
  <c r="D610"/>
  <c r="D515"/>
  <c r="D506"/>
  <c r="D463"/>
  <c r="D447"/>
  <c r="D425"/>
  <c r="D417"/>
  <c r="D394"/>
  <c r="D385"/>
  <c r="D360"/>
  <c r="D354"/>
  <c r="D345"/>
  <c r="D339"/>
  <c r="D316"/>
  <c r="D309"/>
  <c r="D298"/>
  <c r="D295"/>
  <c r="D289"/>
  <c r="D250"/>
  <c r="D241"/>
  <c r="D203"/>
  <c r="C632" s="1"/>
  <c r="D187"/>
  <c r="C631" l="1"/>
  <c r="K6" i="99" l="1"/>
  <c r="M7" l="1"/>
  <c r="M6"/>
  <c r="L7"/>
  <c r="L6"/>
  <c r="M9"/>
  <c r="M8"/>
  <c r="N9"/>
  <c r="N8"/>
  <c r="N10"/>
  <c r="M10"/>
  <c r="L10"/>
  <c r="L8"/>
  <c r="K10"/>
  <c r="K11" s="1"/>
  <c r="N11" l="1"/>
  <c r="L11"/>
  <c r="M11"/>
  <c r="H22" i="89"/>
  <c r="H7"/>
  <c r="G16" i="90"/>
  <c r="H110" i="89"/>
  <c r="H107"/>
  <c r="H65"/>
</calcChain>
</file>

<file path=xl/sharedStrings.xml><?xml version="1.0" encoding="utf-8"?>
<sst xmlns="http://schemas.openxmlformats.org/spreadsheetml/2006/main" count="2378" uniqueCount="936">
  <si>
    <t>PKD</t>
  </si>
  <si>
    <t>L.p.</t>
  </si>
  <si>
    <t>Nazwa jednostki</t>
  </si>
  <si>
    <t>NIP</t>
  </si>
  <si>
    <t>REGON</t>
  </si>
  <si>
    <t>Liczba pracowników</t>
  </si>
  <si>
    <t>lokalizacja (adres)</t>
  </si>
  <si>
    <t>Data I rejestracji</t>
  </si>
  <si>
    <t>Ilość miejsc</t>
  </si>
  <si>
    <t>Ładowność</t>
  </si>
  <si>
    <t>Zabezpieczenia przeciwkradzieżowe</t>
  </si>
  <si>
    <t>Przebieg</t>
  </si>
  <si>
    <t>Dane pojazdów</t>
  </si>
  <si>
    <t>Lp.</t>
  </si>
  <si>
    <t>Marka</t>
  </si>
  <si>
    <t>Typ, model</t>
  </si>
  <si>
    <t>Nr podw./ nadw.</t>
  </si>
  <si>
    <t>Nr rej.</t>
  </si>
  <si>
    <t>Rok prod.</t>
  </si>
  <si>
    <t>Od</t>
  </si>
  <si>
    <t>Do</t>
  </si>
  <si>
    <t xml:space="preserve">Nazwa  </t>
  </si>
  <si>
    <t>Rok produkcji</t>
  </si>
  <si>
    <t>Lokalizacja (adres)</t>
  </si>
  <si>
    <t>Liczba uczniów/ wychowanków/ pensjonariuszy</t>
  </si>
  <si>
    <t>Rodzaj prowadzonej działalności (opisowo)</t>
  </si>
  <si>
    <t>lp.</t>
  </si>
  <si>
    <t xml:space="preserve">nazwa budynku/ budowli </t>
  </si>
  <si>
    <t xml:space="preserve">przeznaczenie budynku/ budowli </t>
  </si>
  <si>
    <t>czy budynek jest użytkowany? (TAK/NIE)</t>
  </si>
  <si>
    <t>czy jest to budynkek zabytkowy, podlegający nadzorowi konserwatora zabytków?</t>
  </si>
  <si>
    <t>rok budowy</t>
  </si>
  <si>
    <t>Rodzaj materiałów budowlanych, z jakich wykonano budynek</t>
  </si>
  <si>
    <t>powierzchnia zabudowy (w m²)*</t>
  </si>
  <si>
    <t>powierzchnia użytkowa (w m²)**</t>
  </si>
  <si>
    <t>ilość kondygnacji</t>
  </si>
  <si>
    <t>czy budynek jest podpiwniczony?</t>
  </si>
  <si>
    <t>czy znajdują się w nim instalacje sanitarne? (TAK/NIE)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</si>
  <si>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</si>
  <si>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</si>
  <si>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</si>
  <si>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</si>
  <si>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</si>
  <si>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</si>
  <si>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</si>
  <si>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</si>
  <si>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</si>
  <si>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</si>
  <si>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</si>
  <si>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Poj.</t>
  </si>
  <si>
    <t>Dopuszczalna masa całkowita</t>
  </si>
  <si>
    <t>Okres ubezpieczenia OC i NW</t>
  </si>
  <si>
    <t>Okres ubezpieczenia AC i KR</t>
  </si>
  <si>
    <t>Elementy mające wpływ na ocenę ryzyka</t>
  </si>
  <si>
    <t>Czy od 1997 r. wystąpiło w jednostce ryzyko powodzi?</t>
  </si>
  <si>
    <t>Lp</t>
  </si>
  <si>
    <t>SUMA</t>
  </si>
  <si>
    <t>RAZEM:</t>
  </si>
  <si>
    <t>Starostwo Powiatowe</t>
  </si>
  <si>
    <t>-</t>
  </si>
  <si>
    <t>1. Starostwo Powiatowe</t>
  </si>
  <si>
    <t>Sprzęt elektroniczny stacjonarny</t>
  </si>
  <si>
    <t>Sprzęt elektroniczny przenośny</t>
  </si>
  <si>
    <t>8413Z</t>
  </si>
  <si>
    <t>brak</t>
  </si>
  <si>
    <t>8560Z</t>
  </si>
  <si>
    <t>8790Z</t>
  </si>
  <si>
    <t xml:space="preserve">zabezpieczenia
(znane zabiezpieczenia p-poż i przeciw kradzieżowe) </t>
  </si>
  <si>
    <t>TAK</t>
  </si>
  <si>
    <t>NIE</t>
  </si>
  <si>
    <t>nie dotyczy</t>
  </si>
  <si>
    <t>czy budynek jest przeznaczony do rozbiórki? (TAK/NIE)</t>
  </si>
  <si>
    <t>Zestaw komputerowy</t>
  </si>
  <si>
    <t>osobowy</t>
  </si>
  <si>
    <t>dostateczny</t>
  </si>
  <si>
    <t>dobry</t>
  </si>
  <si>
    <t>Brak</t>
  </si>
  <si>
    <t>odległość od najbliższej rzeki lub innego zbiornika wodnego (proszę podać od czego)</t>
  </si>
  <si>
    <t>C-360</t>
  </si>
  <si>
    <t>SKODA</t>
  </si>
  <si>
    <t>cegła pełna</t>
  </si>
  <si>
    <t>dobra</t>
  </si>
  <si>
    <t>Urządzenie wielofunkcyjne Konica Minolta</t>
  </si>
  <si>
    <t>Drukarka</t>
  </si>
  <si>
    <t>Laptop</t>
  </si>
  <si>
    <t>Aparat fotograficzny</t>
  </si>
  <si>
    <t>tak</t>
  </si>
  <si>
    <t>nie</t>
  </si>
  <si>
    <t>drukarka</t>
  </si>
  <si>
    <t>mieszkalny</t>
  </si>
  <si>
    <t>betonowy</t>
  </si>
  <si>
    <t>Budynek gospodarczy</t>
  </si>
  <si>
    <t>nie występuje</t>
  </si>
  <si>
    <t>Komputer</t>
  </si>
  <si>
    <t>Rodzaj pojazdu zgodnie z dowodem rejestracyjnym lub innymi dokumentami</t>
  </si>
  <si>
    <t>Czy pojazd służy do nauki jazdy? (TAK/NIE)</t>
  </si>
  <si>
    <t>księgowa brutto</t>
  </si>
  <si>
    <t>monitor</t>
  </si>
  <si>
    <t>suma ubezpieczenia (wartość księgowa brutto)</t>
  </si>
  <si>
    <t>kubatura (w m³)***</t>
  </si>
  <si>
    <t>informacja o przeprowadzonych remontach i modernizacji budynków starszych niż 50 lat</t>
  </si>
  <si>
    <t>dostateczna</t>
  </si>
  <si>
    <t>Laptop Lenovo</t>
  </si>
  <si>
    <t>skaner</t>
  </si>
  <si>
    <t>szatnia</t>
  </si>
  <si>
    <t>żelbeton</t>
  </si>
  <si>
    <t>odtworzeniowa</t>
  </si>
  <si>
    <t>Rodzaj wartości pojazdu                (BRUTTO)</t>
  </si>
  <si>
    <t>zestaw komputerowy</t>
  </si>
  <si>
    <t>Tabela nr 2</t>
  </si>
  <si>
    <t>Ryzyko</t>
  </si>
  <si>
    <t>Data szkody</t>
  </si>
  <si>
    <t>Wypłata</t>
  </si>
  <si>
    <t>Opis szkody</t>
  </si>
  <si>
    <t>sprzęt elektroniczny</t>
  </si>
  <si>
    <t>ryzyko</t>
  </si>
  <si>
    <t>oc</t>
  </si>
  <si>
    <t>Rezerwa</t>
  </si>
  <si>
    <t>autocasco</t>
  </si>
  <si>
    <t>oc komunikacyjne</t>
  </si>
  <si>
    <t>URSUS</t>
  </si>
  <si>
    <t>przyczepa lekka</t>
  </si>
  <si>
    <t>mienie od wszystkich ryzyk</t>
  </si>
  <si>
    <t>ogień i inne zdarzenia losowe/All Risks</t>
  </si>
  <si>
    <t>01.01.2012-31.12.2012</t>
  </si>
  <si>
    <t>Inny</t>
  </si>
  <si>
    <t>01.01.2013-31.12.2013</t>
  </si>
  <si>
    <t>01.01.2014-31.12.2014</t>
  </si>
  <si>
    <t>01.01.2015-09.09.2015</t>
  </si>
  <si>
    <t>16-08-2015</t>
  </si>
  <si>
    <t>25-07-2015</t>
  </si>
  <si>
    <t>uszkodzenei dachu podczas burzy</t>
  </si>
  <si>
    <t>uszkodzenie elektroniki</t>
  </si>
  <si>
    <t>12-06-2015</t>
  </si>
  <si>
    <t>11-02-2015</t>
  </si>
  <si>
    <t>02-04-2015</t>
  </si>
  <si>
    <t>05-04-2015</t>
  </si>
  <si>
    <t>20-05-2015</t>
  </si>
  <si>
    <t>13-05-2015</t>
  </si>
  <si>
    <t>14-06-2015</t>
  </si>
  <si>
    <t>27-07-2015</t>
  </si>
  <si>
    <t>02-07-2015</t>
  </si>
  <si>
    <t>22-08-2015</t>
  </si>
  <si>
    <t>Tabela nr 7 - Szkodowość w Powiecie Łódzkim Wschodnim na dzień 09.09.2015 r.</t>
  </si>
  <si>
    <t>01.01.2012 - 31.12.2012</t>
  </si>
  <si>
    <t xml:space="preserve">uszkodzenie pojazdu </t>
  </si>
  <si>
    <t>uszkodzenie ciała</t>
  </si>
  <si>
    <t>uszkodzenie ogrodzenia</t>
  </si>
  <si>
    <t>przepięcie</t>
  </si>
  <si>
    <t>uszkodzenie pojazdu</t>
  </si>
  <si>
    <t>Uszkodzenie ogrodzenia, żywopłotu oraz maski samochodu</t>
  </si>
  <si>
    <t>ac</t>
  </si>
  <si>
    <t>Tabela nr 1 - Informacje ogólne do oceny ryzyka w Powiecie Łódzkim Wschodnim</t>
  </si>
  <si>
    <t>725-17-17-093</t>
  </si>
  <si>
    <t>472058130</t>
  </si>
  <si>
    <t>ul. Sienkiewicza 3, 90-011 Łódź</t>
  </si>
  <si>
    <t>ul. Brzezińska 32, 95-040 Koluszki</t>
  </si>
  <si>
    <t>ul. Piotrkowska 2/4, 95-080 Tuszyn</t>
  </si>
  <si>
    <t>Pl 500-lecia 22, 95-030 Rzgów</t>
  </si>
  <si>
    <t>Brojce 39, 95-006 Brójce</t>
  </si>
  <si>
    <t>WYKAZ LOKALIZACJI, W KTÓRYCH PROWADZONA JEST DZIAŁALNOŚĆ ORAZ LOKALIZACJI, GDZIE ZNAJDUJE SIĘ MIENIE NALEŻĄCE DO JEDNOSTEK POWIATU ŁÓDZKIEGO WSCHODNIEGO</t>
  </si>
  <si>
    <t>brak danych</t>
  </si>
  <si>
    <t>FABIA</t>
  </si>
  <si>
    <t>CHEVROLET</t>
  </si>
  <si>
    <t>EPICA</t>
  </si>
  <si>
    <t>DACIA</t>
  </si>
  <si>
    <t>SANDERO</t>
  </si>
  <si>
    <t>TMBHD26Y684011167</t>
  </si>
  <si>
    <t>KL1LF69RJ8B129432</t>
  </si>
  <si>
    <t>UU15SDAG350837300</t>
  </si>
  <si>
    <t>EL 070AA</t>
  </si>
  <si>
    <t>EL 077FS</t>
  </si>
  <si>
    <t>EL 070SX</t>
  </si>
  <si>
    <t>29.06.2007</t>
  </si>
  <si>
    <t>10.12.2008</t>
  </si>
  <si>
    <t>29.06.2014</t>
  </si>
  <si>
    <t>29.06.2015</t>
  </si>
  <si>
    <t>28.06.2016</t>
  </si>
  <si>
    <t>10.12.2014</t>
  </si>
  <si>
    <t>09.12.2015</t>
  </si>
  <si>
    <t>29.05.2015</t>
  </si>
  <si>
    <t>28.05.2016</t>
  </si>
  <si>
    <t>773-20-82-478</t>
  </si>
  <si>
    <t>000781115</t>
  </si>
  <si>
    <t xml:space="preserve">Działalność wspomagająca edukację. Kształcenie młodzieży w poszczegółnych typach szkół. </t>
  </si>
  <si>
    <t>Zespół Szkół Ponadgimnazjalnych nr 2 w Koluszkach</t>
  </si>
  <si>
    <t>Budynek nr 1</t>
  </si>
  <si>
    <t>Cele edukacyjne</t>
  </si>
  <si>
    <t>Budynek posiada 8 gaśnic proszkowych, 1 gaśnica śniegowa , 4 hydranty wewnętrzne oraz sygnalizację alarmową (ochrona świadczona przez firmę "Konsalnet" i monitoring wizyjny- 4 kamery.</t>
  </si>
  <si>
    <t>95-040 Koluszki                              ul. Budowlanych 8</t>
  </si>
  <si>
    <t>cegła silikatowa</t>
  </si>
  <si>
    <t>stropodach pokryty papą termozgrzewalną</t>
  </si>
  <si>
    <t>5 km (rzeka)</t>
  </si>
  <si>
    <t>PVC</t>
  </si>
  <si>
    <t>Budynek nr 2</t>
  </si>
  <si>
    <t xml:space="preserve">Budynek posiada 8 gaśnic proszkowych, 3 gaśnice śniegowe , 8 hydrantów wewnętrznych oraz sygnalizację alarmową i w  pięciu pomieszczeniach kraty w oknach.  </t>
  </si>
  <si>
    <t>2. Zespół Szkół Ponadgimnazjalnych nr 2 w Koluszkach</t>
  </si>
  <si>
    <t>Powiatowy Ośrodek Dokumentacji Geodezyjnej i Kartograficznej dla Powiatu Łódzkiego Wschodniego</t>
  </si>
  <si>
    <t>3. Powiatowy Ośrodek Dokumentacji Geodezyjnej i Kartograficznej dla Powiatu Łódzkiego Wschodniego</t>
  </si>
  <si>
    <t>725-202-88-69</t>
  </si>
  <si>
    <t>100918077</t>
  </si>
  <si>
    <t>ul. Tuwima 28, 90-002 Łódź</t>
  </si>
  <si>
    <t>ul. Plac 500-lecia 22, 95-030 Rzgów</t>
  </si>
  <si>
    <t>Brójce 39,95-006 Brójce</t>
  </si>
  <si>
    <t>Poradnia Psychologiczno- Pedagogiczna</t>
  </si>
  <si>
    <t>ul. Korczaka 5, 95-040 Koluszki</t>
  </si>
  <si>
    <t>833-13-20-694</t>
  </si>
  <si>
    <t>001045855</t>
  </si>
  <si>
    <t>Budynek Poradni PPP w Koluszkach</t>
  </si>
  <si>
    <t>Oświatowa, zdrowotna</t>
  </si>
  <si>
    <t>ochrona mienia, budynek ogrodzony, zamki atestowe,urządzenia odgromowe</t>
  </si>
  <si>
    <t>cegła ceramiczna pełna</t>
  </si>
  <si>
    <t>BETON</t>
  </si>
  <si>
    <t>stropodach, papa termozgrzewalna</t>
  </si>
  <si>
    <t>4KM  Rochna</t>
  </si>
  <si>
    <t>1.070,95</t>
  </si>
  <si>
    <t>1.636,05</t>
  </si>
  <si>
    <t>4.859,07</t>
  </si>
  <si>
    <t>4. Poradnia Psychologiczno- Pedagogiczna</t>
  </si>
  <si>
    <t>5. ZESPÓŁ SZKÓŁ OGÓLNOKSZTAŁCĄCYCH W TUSZYNIE</t>
  </si>
  <si>
    <t>ZESPÓŁ SZKÓŁ OGÓLNOKSZTAŁCĄCYCH W TUSZYNIE</t>
  </si>
  <si>
    <t>771-16-88-661</t>
  </si>
  <si>
    <t>590371831</t>
  </si>
  <si>
    <t xml:space="preserve">Szkoła publiczna </t>
  </si>
  <si>
    <t>Budynek szkoły</t>
  </si>
  <si>
    <t>działalność wychowawczo-oświatowa</t>
  </si>
  <si>
    <t>Tuszyn, ul. Żeromskiego 31</t>
  </si>
  <si>
    <t>2 km</t>
  </si>
  <si>
    <t>konstrukcja modulu stalowego, ściany osłonowe -płyta GK, ruszt stalowy z wełną mineralną , płyta V100, folia styropian, tynk akrylowy.</t>
  </si>
  <si>
    <t>konstrukcja stalowo nośna, pokryta blachodachówką</t>
  </si>
  <si>
    <t>Hala sportowa</t>
  </si>
  <si>
    <t>zajęcia sportowe</t>
  </si>
  <si>
    <t>konstrukcja stalowa pokryta powłoką z podwójnej warstwy PCV</t>
  </si>
  <si>
    <t>metal</t>
  </si>
  <si>
    <t>Dom Pomocy Społecznej w Lisowicach</t>
  </si>
  <si>
    <t>773-10-67-376</t>
  </si>
  <si>
    <t>000313584</t>
  </si>
  <si>
    <t>stołówka, szatnia</t>
  </si>
  <si>
    <t>6. Dom Pomocy Społecznej w Lisowicach</t>
  </si>
  <si>
    <t>Budynek Administracyjno- mieszkalny</t>
  </si>
  <si>
    <t>Administracyjno- mieszkalny</t>
  </si>
  <si>
    <t>przed 1939</t>
  </si>
  <si>
    <t>Chlewnia</t>
  </si>
  <si>
    <t>wyłączona z użytkowania</t>
  </si>
  <si>
    <t>Magazyn</t>
  </si>
  <si>
    <t>magazynowanie</t>
  </si>
  <si>
    <t>Garaże</t>
  </si>
  <si>
    <t>parkowanie pojazdów</t>
  </si>
  <si>
    <t>Kuźnia</t>
  </si>
  <si>
    <t>naprawy</t>
  </si>
  <si>
    <t>Jałownik</t>
  </si>
  <si>
    <t>pomieszczenie gospodarcze</t>
  </si>
  <si>
    <t>Ogrodzenie z płyt</t>
  </si>
  <si>
    <t>ogrodzenie</t>
  </si>
  <si>
    <t>Komin</t>
  </si>
  <si>
    <t>wyłączony z użytkowania</t>
  </si>
  <si>
    <t>Kotłownia wolnostojąca</t>
  </si>
  <si>
    <t>Szklarnia parapetowa I</t>
  </si>
  <si>
    <t>Szklarnia parapetowa II</t>
  </si>
  <si>
    <t>Szklarnia zagonowa</t>
  </si>
  <si>
    <t>Skrzynie belgijki</t>
  </si>
  <si>
    <t>około 1968</t>
  </si>
  <si>
    <t>Pałac</t>
  </si>
  <si>
    <t>mieszkalno- użytkowy</t>
  </si>
  <si>
    <t>wiata</t>
  </si>
  <si>
    <t>Parkowanie pojazdów, magazynowanie opału</t>
  </si>
  <si>
    <t>portiernia</t>
  </si>
  <si>
    <t xml:space="preserve">Sygnalizacja p-poż., hydranty, sprzęt gaśniczy, </t>
  </si>
  <si>
    <t>95-040 Koluszki, Lisowice 13</t>
  </si>
  <si>
    <t>sprzęt gaśniczy, sygnalizacja alarmowa</t>
  </si>
  <si>
    <t xml:space="preserve">sprzęt gaśniczy, sygnalizacja alarmowa przeciwkradzieżowa </t>
  </si>
  <si>
    <t>sygnalizacja p-poż., sprzęt gaśniczy</t>
  </si>
  <si>
    <t>ściany murowane-ceglane</t>
  </si>
  <si>
    <t>stropodach, papa</t>
  </si>
  <si>
    <t>40m od rzeki mrogi</t>
  </si>
  <si>
    <t>ceglane</t>
  </si>
  <si>
    <t>80m od rzeki mrogi</t>
  </si>
  <si>
    <t>ceglany nad piwnicą,drewniany na parterem</t>
  </si>
  <si>
    <t>krokwiowy, pełne deskowanie, blacha trapezowa</t>
  </si>
  <si>
    <t>90m od rzeki mrogi</t>
  </si>
  <si>
    <t>kamienne i ceglane</t>
  </si>
  <si>
    <t>murowane</t>
  </si>
  <si>
    <t>110 m od rzeki mrogi</t>
  </si>
  <si>
    <t>drewniany</t>
  </si>
  <si>
    <t>krokwiowy, pełne deskowanie, eternit falisty</t>
  </si>
  <si>
    <t>50 m od rzeki mrogi</t>
  </si>
  <si>
    <t>kamienne, cegła ceramiczna</t>
  </si>
  <si>
    <t>drewniany płetwowo- krokwiowy, papa</t>
  </si>
  <si>
    <t>20 m od rzeki mrogi</t>
  </si>
  <si>
    <t>płyty betonowe</t>
  </si>
  <si>
    <t>10 m od rzeki mrogi</t>
  </si>
  <si>
    <t>150 m od rzeki mrogi</t>
  </si>
  <si>
    <t>prefabrykowane płyty betonowe</t>
  </si>
  <si>
    <t>prefabrykowane płyta betonowa, papa</t>
  </si>
  <si>
    <t>stal, szkło</t>
  </si>
  <si>
    <t>120 m od rzeki mrogi</t>
  </si>
  <si>
    <t>100 m od rzeki mrogi</t>
  </si>
  <si>
    <t>murowane- ceglane</t>
  </si>
  <si>
    <t xml:space="preserve">żelbetowe, murowane, drewniane </t>
  </si>
  <si>
    <t>krokwiowy pełne deskowanie, blacha</t>
  </si>
  <si>
    <t>80 m od rzeki mrogi</t>
  </si>
  <si>
    <t>blacha trapezowa</t>
  </si>
  <si>
    <t>wiązary stalowe z kształtowników, blach trapezowa</t>
  </si>
  <si>
    <t>stalowa. Blacha</t>
  </si>
  <si>
    <t>30 m od rzeki mrogi</t>
  </si>
  <si>
    <t>żelbeton, blacha</t>
  </si>
  <si>
    <t>dostateczne</t>
  </si>
  <si>
    <t>dobre</t>
  </si>
  <si>
    <t>Bramay wjazdowe stan dobry</t>
  </si>
  <si>
    <t>wodno-kanalizacyjna, ogrzewania brak</t>
  </si>
  <si>
    <t>140,6 mb</t>
  </si>
  <si>
    <t>16 mb</t>
  </si>
  <si>
    <t>doprowadzona woda</t>
  </si>
  <si>
    <t>dobtra</t>
  </si>
  <si>
    <t xml:space="preserve">1086,4 mb </t>
  </si>
  <si>
    <t>Renault</t>
  </si>
  <si>
    <t>TRAFIC</t>
  </si>
  <si>
    <t>Mercedes Benz</t>
  </si>
  <si>
    <t>208 Sprinter</t>
  </si>
  <si>
    <t>SANOK</t>
  </si>
  <si>
    <t>D-50</t>
  </si>
  <si>
    <t>MEPROZET</t>
  </si>
  <si>
    <t>T 507/2</t>
  </si>
  <si>
    <t>Niewiadów</t>
  </si>
  <si>
    <t>N410b</t>
  </si>
  <si>
    <t>VF1JLB7BSEY522586</t>
  </si>
  <si>
    <t>WDB9023721P573721</t>
  </si>
  <si>
    <t>ELW29E9</t>
  </si>
  <si>
    <t>PUB3240</t>
  </si>
  <si>
    <t>PTP228K</t>
  </si>
  <si>
    <t>PTP744G</t>
  </si>
  <si>
    <t>PTP510N</t>
  </si>
  <si>
    <t>PTG780H</t>
  </si>
  <si>
    <t>Samochód osobowy przeznaczony do przewozu osób niepełnosprawnych</t>
  </si>
  <si>
    <t>ciągnik rolniczy kołowy</t>
  </si>
  <si>
    <t>przyczepa ciężarowa</t>
  </si>
  <si>
    <t>19.11.2013</t>
  </si>
  <si>
    <t>18.05.1996</t>
  </si>
  <si>
    <t>31.03.1987</t>
  </si>
  <si>
    <t>10.03.1979</t>
  </si>
  <si>
    <t>01.07.1987</t>
  </si>
  <si>
    <t>04.01.1991</t>
  </si>
  <si>
    <t>garaż z alarmem</t>
  </si>
  <si>
    <t>599 mth</t>
  </si>
  <si>
    <t>pomieszczenie zamykane</t>
  </si>
  <si>
    <t>19.11.2014</t>
  </si>
  <si>
    <t>18.11.2015</t>
  </si>
  <si>
    <t>19.05.2015</t>
  </si>
  <si>
    <t>18.05.2016</t>
  </si>
  <si>
    <t>01.01.2015</t>
  </si>
  <si>
    <t>31.12.2015</t>
  </si>
  <si>
    <t>SPECJALNY OŚRODEK SZKOLNO - WYCHOWAWCZY W KOLUSZKACH</t>
  </si>
  <si>
    <t>szatnia, stołówka</t>
  </si>
  <si>
    <t>7. SPECJALNY OŚRODEK SZKOLNO - WYCHOWAWCZY W KOLUSZKACH</t>
  </si>
  <si>
    <t>FIAT DUCATO</t>
  </si>
  <si>
    <t>ZFA25000002739957</t>
  </si>
  <si>
    <t>ELW97P6</t>
  </si>
  <si>
    <t>04.12.2014</t>
  </si>
  <si>
    <t>auto alarm, immobiliser</t>
  </si>
  <si>
    <t>03.12.2014</t>
  </si>
  <si>
    <t>01.12.2015</t>
  </si>
  <si>
    <t>3. SPECJALNY OŚRODEK SZKOLNO - WYCHOWAWCZY W KOLUSZKACH</t>
  </si>
  <si>
    <t>2. Dom Pomocy Społecznej w Lisowicach</t>
  </si>
  <si>
    <t>Dom Pomocy Społecznej w Wiśniowej Górze</t>
  </si>
  <si>
    <t>728-21-01-128</t>
  </si>
  <si>
    <t>000295604</t>
  </si>
  <si>
    <t>Powiatowa jednostka organizacyjna działająca w formie jednostki budżetowej nie mającej osobowości prawnej.</t>
  </si>
  <si>
    <t>8. Dom Pomocy Społecznej w Wiśniowej Górze</t>
  </si>
  <si>
    <t>Budynek Domu Pomocy Społecznej w Wiśniowej Górze</t>
  </si>
  <si>
    <t>mieszkalno - administracyjny</t>
  </si>
  <si>
    <t>Garaż o konstrukcji stalowej</t>
  </si>
  <si>
    <t>garaż dla pojazdów służbowych</t>
  </si>
  <si>
    <t>Budynek A łóżkowy</t>
  </si>
  <si>
    <t>Budynek łóżkowo - administracyjny</t>
  </si>
  <si>
    <t xml:space="preserve">Budynek gospodarczy </t>
  </si>
  <si>
    <t>kotłownia, muzykoterapia, archiwum, magazyn</t>
  </si>
  <si>
    <t xml:space="preserve">monitoring objektu, centrala p-poż, czujki temp., gaśnice, hydranty, zabezpieczenie antywłamaniowe - kasa </t>
  </si>
  <si>
    <t>Wiśniowa Góra, ul. Tuszyńska 56,95-020 Andrespol</t>
  </si>
  <si>
    <t>gaśnice, hydranty, w magazynie system antywłamaniowy z alarmem</t>
  </si>
  <si>
    <t>murowane z pustaków ceramicznych</t>
  </si>
  <si>
    <t>drewniane, karton-gips</t>
  </si>
  <si>
    <t>drewniany, wieźbowy, kryty blachodachówką</t>
  </si>
  <si>
    <t>konstrukcja stalowa</t>
  </si>
  <si>
    <t>cegła otynkowana</t>
  </si>
  <si>
    <t>drewniany, papa</t>
  </si>
  <si>
    <t>wymieniona stolarka okienna, modernizacja części konstrukcji i pokrycja dachu</t>
  </si>
  <si>
    <t>drewniane wypełnione, suprema, siding</t>
  </si>
  <si>
    <t>płyta paździerzowo - wiórowa</t>
  </si>
  <si>
    <t>lokalna naprawa poszycia dachu</t>
  </si>
  <si>
    <t>murowane z cegły, siding</t>
  </si>
  <si>
    <t>betonowy, papa</t>
  </si>
  <si>
    <t>4. Dom Pomocy Społecznej w Wiśniowej Górze</t>
  </si>
  <si>
    <t xml:space="preserve">NISSAN </t>
  </si>
  <si>
    <t>PRIMASTAR</t>
  </si>
  <si>
    <t xml:space="preserve">FORD </t>
  </si>
  <si>
    <t>TRANSIT</t>
  </si>
  <si>
    <t xml:space="preserve">FIAT </t>
  </si>
  <si>
    <t>DUCATO</t>
  </si>
  <si>
    <t>VSKF4BCB6UY587602</t>
  </si>
  <si>
    <t>WF0VXXBDFV4R43139</t>
  </si>
  <si>
    <t>ZFA25000002734106</t>
  </si>
  <si>
    <t>ELW 4U70</t>
  </si>
  <si>
    <t>ELW 60L8</t>
  </si>
  <si>
    <t>ELW 87K5</t>
  </si>
  <si>
    <t>21.12.2006</t>
  </si>
  <si>
    <t>18.08.2004</t>
  </si>
  <si>
    <t>18.11.2014</t>
  </si>
  <si>
    <t>09.11.2014</t>
  </si>
  <si>
    <t>08.11.2015</t>
  </si>
  <si>
    <t>18.08.2015</t>
  </si>
  <si>
    <t>17.08.2016</t>
  </si>
  <si>
    <t>17.11.2015</t>
  </si>
  <si>
    <t>Zespół Szkół Ponadgimnazjalnych Nr 1 w Koluszkach</t>
  </si>
  <si>
    <t>9. Zespół Szkół Ponadgimnazjalnych Nr 1 w Koluszkach</t>
  </si>
  <si>
    <t>7731193431</t>
  </si>
  <si>
    <t>000179973</t>
  </si>
  <si>
    <t xml:space="preserve">szkoła </t>
  </si>
  <si>
    <t>Budynek warsztatowy</t>
  </si>
  <si>
    <t>warsztaty</t>
  </si>
  <si>
    <t>Portiernia</t>
  </si>
  <si>
    <t>portirnia</t>
  </si>
  <si>
    <t>magazyn</t>
  </si>
  <si>
    <t>Parking,tern utwardzony</t>
  </si>
  <si>
    <t>hydranty wewnątrz budunku,gaśnice.,monitoring  zewnętrzny , monitoring wizyjny wewnątrz budynków</t>
  </si>
  <si>
    <t>stropy DMS</t>
  </si>
  <si>
    <t>storp DMS zeberka zceły dziurawki + płyty z lekkiego betonu + 2 razy papa</t>
  </si>
  <si>
    <t>5 km  rzeka</t>
  </si>
  <si>
    <t>termomodernizacja, wymiana stolarki okiennej, drzwi wejściowych, modernizacja inst. elektr. Inst. ciepłej wody ,budowa porzyłącza kanalizacyjnego,wykonanie systemu alarmowego</t>
  </si>
  <si>
    <t>sprawna</t>
  </si>
  <si>
    <t>termomodernizacja, wymiana stolarki okiennej, drzwi wejściowych, modernizacja pokrycia dachowego, modernizacja pracowni, sal lekcyjnych, wykonanie systemu alarmoweo</t>
  </si>
  <si>
    <t xml:space="preserve">dobra </t>
  </si>
  <si>
    <t>strop DMS zeberka zceły dziurawki + płyty z lekkiego betonu + 2 razy papa</t>
  </si>
  <si>
    <t>termomodernizacja</t>
  </si>
  <si>
    <t>strop drewniany  + papa</t>
  </si>
  <si>
    <t>zła</t>
  </si>
  <si>
    <t xml:space="preserve">I Liceum Ogólnokształcące im. H. Sienkiewicza </t>
  </si>
  <si>
    <t>7731191969</t>
  </si>
  <si>
    <t>000233595</t>
  </si>
  <si>
    <t>8531B</t>
  </si>
  <si>
    <t xml:space="preserve">10.  I Liceum Ogólnokształcące im. H. Sienkiewicza </t>
  </si>
  <si>
    <t>Powiatowe Centrum Pomocy Rodzinie</t>
  </si>
  <si>
    <t>728-23-82-535</t>
  </si>
  <si>
    <t>472219069</t>
  </si>
  <si>
    <t>8899Z</t>
  </si>
  <si>
    <t>PCPR sprawuje nadzór nad działalnością jednostek specjalistycznego poradnictwa w tym rodzinnego oraz domów pomocy społecznej i jednostek interwencji kryzysowej a także pełni rolę organizatora pieczy zastępczej.</t>
  </si>
  <si>
    <t>11. Powiatowe Centrum Pomocy Rodzinie</t>
  </si>
  <si>
    <t>5. Powiatowe Centrum Pomocy Rodzinie</t>
  </si>
  <si>
    <t>RENAULT TRAFIC</t>
  </si>
  <si>
    <t>JL/CN</t>
  </si>
  <si>
    <t>VF1JLB7BSCV431568</t>
  </si>
  <si>
    <t>EL 459 NM</t>
  </si>
  <si>
    <t>13.07.2012</t>
  </si>
  <si>
    <t>16-07-2015</t>
  </si>
  <si>
    <t>15-07-2016</t>
  </si>
  <si>
    <t>Powiatowy Urząd Pracy Łódź-Wschód</t>
  </si>
  <si>
    <t>728-23-12-256</t>
  </si>
  <si>
    <t>472297833</t>
  </si>
  <si>
    <t>12. Powiatowy Urząd Pracy Łódź-Wschód</t>
  </si>
  <si>
    <t>HONDA CITY</t>
  </si>
  <si>
    <t>GE4</t>
  </si>
  <si>
    <t>NLAGE45507W051240</t>
  </si>
  <si>
    <t>EL 339AU</t>
  </si>
  <si>
    <t>Alarm, immobilzer</t>
  </si>
  <si>
    <t>6. Powiatowy Urząd Pracy Łódź-Wschód</t>
  </si>
  <si>
    <t>Tabela nr 6 - Wykaz pojazdów w Powiecie Łódzkim Wschodnim</t>
  </si>
  <si>
    <t>ul. Piotrkowska 2/4 , 95-080 Tuszyn</t>
  </si>
  <si>
    <t xml:space="preserve">ul. Budowlanych 8, 95-040 Koluszki </t>
  </si>
  <si>
    <t>ul. Piotrkowska 15, 95-080 Tuszyn</t>
  </si>
  <si>
    <t>ul. Żeromskiego 31, 95-080 Tuszyn</t>
  </si>
  <si>
    <t>Lisowice13, 95-040 Koluszki</t>
  </si>
  <si>
    <t>Al. Piłsudskiego 133d, 92-318 Łódź</t>
  </si>
  <si>
    <t>ul. Częstochowska 40/52, 93-121 Łódź</t>
  </si>
  <si>
    <t>ul. Brzezińska 36 – CAZ, 95-040 Koluszki</t>
  </si>
  <si>
    <t xml:space="preserve">ul. Brzezińska 32 – ROZ, 95-040 Koluszki, </t>
  </si>
  <si>
    <t xml:space="preserve">ul. Wigury 2, 95-040 Koluszki </t>
  </si>
  <si>
    <t>Tuszyńska 56, 95-022 Wiśniowa Góra</t>
  </si>
  <si>
    <t>ul. Kościuszki 16, 95-040 Koluszki</t>
  </si>
  <si>
    <t>8720Z</t>
  </si>
  <si>
    <t>Powiatowy Ośrodek Dokumentacji Geodezyjnej i Kartograficznej dla Powiatu Łódzkiego Wschodniego, ul. Tuwima 28, 90-002 Łódź</t>
  </si>
  <si>
    <t>Poradnia Psychologiczno- Pedagogiczna w Koluszkach, ul. Korczaka 5, 95-040 Koluszki</t>
  </si>
  <si>
    <t>Zespół Szkół Ogólnokształcących w Tuszynie, ul. Żeromskiego 31, 95-080 Tuszyn</t>
  </si>
  <si>
    <t>Dom Pomocy Społecznej w Lisowicach, Lisowice 13, 95-040 Koluszki</t>
  </si>
  <si>
    <t>Specjalny Ośrodek Szkolno - Wychowawczy w Koluszkach, ul. Budowlanych 8, 95-040 Koluszki</t>
  </si>
  <si>
    <t>773-16-56-836</t>
  </si>
  <si>
    <t>000195370</t>
  </si>
  <si>
    <t>Dom Pomocy Społecznej w Wiśniowej Górze, ul. Tuszyńska 56, 95-022 Wiśniowa Góra</t>
  </si>
  <si>
    <t>Zespół Szkół Ponadgimnazjalnych Nr 1 w Koluszkach, ul. Wigury 2, 95-040 Koluszki</t>
  </si>
  <si>
    <t>I Liceum Ogólnokształcące im. H. Sienkiewicza, ul. Kościuszki 16, 95-040 Koluszki</t>
  </si>
  <si>
    <t>Powiatowe Centrum Pomocy Rodzinie, ul. Piłsudskiego 133D, 92-318 Łódź</t>
  </si>
  <si>
    <t>Powiatowy Urząd Pracy Łódź-Wschód, ul. Częstochowska 40/52, 93-121 Łodź</t>
  </si>
  <si>
    <t xml:space="preserve">Zespół Szkół Ponadgimnazjalnych nr 2 w Koluszkach, ul. Budowlanych 8, 95-040 Koluszki </t>
  </si>
  <si>
    <t>Pozostała pomoc społeczna z zakwaterowaniem</t>
  </si>
  <si>
    <t>Opieka całkowita dla dzieci i młodzieży</t>
  </si>
  <si>
    <t>Szkoła</t>
  </si>
  <si>
    <t>Kształcenie młodzieży na poziomie ponadgimnazialnym</t>
  </si>
  <si>
    <t>Administracja publiczna -kierowanie w zakresie efektywności gospodarowania</t>
  </si>
  <si>
    <t>Kierowanie w zakresie efektywności gospodarowania państwowego zasobu geodezyjnego</t>
  </si>
  <si>
    <t>Tabela nr 3 - Wykaz budynków i budowli w Powiecie Łódzkim Wschodnim</t>
  </si>
  <si>
    <t>1 129,72 m²</t>
  </si>
  <si>
    <t>1 997,90 m ²</t>
  </si>
  <si>
    <t xml:space="preserve">7 111,50 m³  </t>
  </si>
  <si>
    <t>1 315,80 m ²</t>
  </si>
  <si>
    <t>2 413,00 m ²</t>
  </si>
  <si>
    <t>6 898,00 m³</t>
  </si>
  <si>
    <t>6 km  rzeka</t>
  </si>
  <si>
    <t>kopiarko-drukarka KM 3060</t>
  </si>
  <si>
    <t>Router Cisco</t>
  </si>
  <si>
    <t>karta AIM-VPN dołączona do ruotera Cisco</t>
  </si>
  <si>
    <t>urządzenie wielofunkcyjne Konica Minolta</t>
  </si>
  <si>
    <t>drukarka HP LJ 4250N, duplex</t>
  </si>
  <si>
    <t>zestaw komputerowy: PC, monitor, klawiatura, Windows, MS Office</t>
  </si>
  <si>
    <t>switch HP Procurre</t>
  </si>
  <si>
    <t>zestaw komputerowy: PC, monitor LCD 22", Windows, MS Office</t>
  </si>
  <si>
    <t>zestaw komputerowy: PC, monitor LSD 22", Windows, MS Office</t>
  </si>
  <si>
    <t xml:space="preserve">drukarka Xerox Work Centre 5222 </t>
  </si>
  <si>
    <t>zestaw komputerowy: PC, monitor Samsung 19", drukarka HP Laser Jet P1566</t>
  </si>
  <si>
    <t>serwer bazy danych</t>
  </si>
  <si>
    <t>urządzenie wielofunkcyjne kolorowe A3, duplex</t>
  </si>
  <si>
    <t>kserokopiarka Koycera FS 2026 mfp</t>
  </si>
  <si>
    <t>urządzenie wielofunkcyjne Xserox</t>
  </si>
  <si>
    <t>sieć teleinformatyczna</t>
  </si>
  <si>
    <t>klimatyzacja</t>
  </si>
  <si>
    <t>centrala telefoniczna SILICAM CTT 1668 ELI wraz z telefonami</t>
  </si>
  <si>
    <t>klimatyzacja TYPU FTX 35G/RKS 35G</t>
  </si>
  <si>
    <t>drukarka oki b 4600</t>
  </si>
  <si>
    <t>drukarka oki c 5850n</t>
  </si>
  <si>
    <t>monitor lcd 17 ktc</t>
  </si>
  <si>
    <t>drukarka oki b4600</t>
  </si>
  <si>
    <t>urządzenie mfp</t>
  </si>
  <si>
    <t>monitor lcd 22</t>
  </si>
  <si>
    <t>monitor lg 22</t>
  </si>
  <si>
    <t>drukarka hp lj 2420</t>
  </si>
  <si>
    <t>drukarka hp lj 2421</t>
  </si>
  <si>
    <t>ups ever duo</t>
  </si>
  <si>
    <t>drukarka xerox phaser 3250dn</t>
  </si>
  <si>
    <t>urządzenie wielofinkcyjne</t>
  </si>
  <si>
    <t>kserokopiarka kyocera fs 1035 mfp</t>
  </si>
  <si>
    <t>drukarka laserowa hp lj 4250</t>
  </si>
  <si>
    <t>drukarka hp lj p1102</t>
  </si>
  <si>
    <t>komputer używany</t>
  </si>
  <si>
    <t>komputer uzywany</t>
  </si>
  <si>
    <t>komputer hp 8000 elite</t>
  </si>
  <si>
    <t>monitor hp 190w</t>
  </si>
  <si>
    <t>drukarka oki b 430d</t>
  </si>
  <si>
    <t>skaner hp g2710</t>
  </si>
  <si>
    <t>drukarka oki b430d</t>
  </si>
  <si>
    <t>komputery FUJITSU</t>
  </si>
  <si>
    <t>komputer Dell</t>
  </si>
  <si>
    <t>niszczarka</t>
  </si>
  <si>
    <t>dyktafon, ładowarka, słuchawka</t>
  </si>
  <si>
    <t xml:space="preserve">niszczarka </t>
  </si>
  <si>
    <t>czytnik + baza usb</t>
  </si>
  <si>
    <t>monitor led</t>
  </si>
  <si>
    <t>aparat fotograficzny nikon(torba statyw karta pamięci)</t>
  </si>
  <si>
    <t>kserokopiarka km 2050</t>
  </si>
  <si>
    <t xml:space="preserve">urządzenie wielofunkcyjne  </t>
  </si>
  <si>
    <t>telefax panasonic</t>
  </si>
  <si>
    <t>centrala telefoniczna panasonic</t>
  </si>
  <si>
    <t>klimatyzator opti</t>
  </si>
  <si>
    <t>klimatyzator przenośny zibro</t>
  </si>
  <si>
    <t>komputer dell optiflex 780</t>
  </si>
  <si>
    <t>urządzenie wielofunkcyjne fs1128mfp</t>
  </si>
  <si>
    <t>urządzenie wielofunkcyjne kyocera fs1128mfp</t>
  </si>
  <si>
    <t>drukarka kyocera fs1300</t>
  </si>
  <si>
    <t>skaner epson gt-s50</t>
  </si>
  <si>
    <t>serwer typu c</t>
  </si>
  <si>
    <t>serwer typu c + monitor</t>
  </si>
  <si>
    <t>serwer typu c  + monitor</t>
  </si>
  <si>
    <t>serwer typu d + monitor - panekl kontolny</t>
  </si>
  <si>
    <t>urządzenie do backupu typu b</t>
  </si>
  <si>
    <t>firewall</t>
  </si>
  <si>
    <t>przełącznik dostępowy</t>
  </si>
  <si>
    <t>infomat</t>
  </si>
  <si>
    <t>szafa rack typu b</t>
  </si>
  <si>
    <t>radiotelefon motorola dm3600</t>
  </si>
  <si>
    <t>ups ever eco 500</t>
  </si>
  <si>
    <t>urządzenie alcatel 9900mt</t>
  </si>
  <si>
    <t>router cisco 1841</t>
  </si>
  <si>
    <t>switch 3 com</t>
  </si>
  <si>
    <t>router cisco</t>
  </si>
  <si>
    <t>delta 2s tls</t>
  </si>
  <si>
    <t>serwer actima solar</t>
  </si>
  <si>
    <t>ever sinline</t>
  </si>
  <si>
    <t>ROUTER CISCO 1800</t>
  </si>
  <si>
    <t>SWITCH PROCURWE 2626</t>
  </si>
  <si>
    <t>SERWER HP ML 350G5</t>
  </si>
  <si>
    <t>UPS HP R1500 G2</t>
  </si>
  <si>
    <t>CZYTNIK KART GEMALTOHWP108765D</t>
  </si>
  <si>
    <t>SZAFA KROSOWNICZA</t>
  </si>
  <si>
    <t xml:space="preserve">KOMPUTER OPTIPLEX </t>
  </si>
  <si>
    <t>KOMPUTER HP ELITEDESK 800 G1</t>
  </si>
  <si>
    <t>Serwer HP ML 350</t>
  </si>
  <si>
    <t>ups</t>
  </si>
  <si>
    <t>komputer przenośny acer</t>
  </si>
  <si>
    <t xml:space="preserve">komputer przenośny asus </t>
  </si>
  <si>
    <t xml:space="preserve">komputer przenośny asus  </t>
  </si>
  <si>
    <t>sprzęt pomiarowo informatyczny (laptop,drukarka, zasilacz samochodowy)</t>
  </si>
  <si>
    <t>notebook aristo</t>
  </si>
  <si>
    <t>zestaw NOTEBOOK, Windows, MS Office</t>
  </si>
  <si>
    <t>komputer przenośny Asus</t>
  </si>
  <si>
    <t>komputer przenośny Acer</t>
  </si>
  <si>
    <t>Notbook Acer</t>
  </si>
  <si>
    <t>Monitor LCD LG W 1941</t>
  </si>
  <si>
    <t>Monitor LCD G 922 hd</t>
  </si>
  <si>
    <t xml:space="preserve">Komputer PC Nethome Triline 945-230 </t>
  </si>
  <si>
    <t>Komputer PC Nethome Triline 945-230</t>
  </si>
  <si>
    <t>Drukarka Office Jet atramentowa 7000 A3</t>
  </si>
  <si>
    <t>Monitor LCD Samsung  18,5" led</t>
  </si>
  <si>
    <t>Zestaw komputerowy Pentium (monitor samsung)</t>
  </si>
  <si>
    <t>Drukarka laserowa Canon sensys mf 3010</t>
  </si>
  <si>
    <t>Kamera vacc 1552 m 12 vdc</t>
  </si>
  <si>
    <t>Niszczarka OPUS 505c</t>
  </si>
  <si>
    <t>Rejestrator cyfrowy h.264 (monitoring)</t>
  </si>
  <si>
    <t>Komputer PCG 2030. Monitor Philips-1</t>
  </si>
  <si>
    <t>Komputer PCG 2030. Monitor Philips-2</t>
  </si>
  <si>
    <t>Komputer PCG 2030. Monitor Philips-3</t>
  </si>
  <si>
    <t>Komputer PCG 2030. Monitor Philips-4</t>
  </si>
  <si>
    <t>Komputer PCG 2030. Monitor Philips-5</t>
  </si>
  <si>
    <t>Komputer PCG 2030. Monitor Philips-6</t>
  </si>
  <si>
    <t>Komputer PCG 2030. Monitor Philips-7</t>
  </si>
  <si>
    <t>Komputer PCG 2030. Monitor Philips-8</t>
  </si>
  <si>
    <t>Komputer PCG 2030. Monitor Philips-9</t>
  </si>
  <si>
    <t>Komputer PCG 2030. Monitor Philips-10</t>
  </si>
  <si>
    <t>Komputer PCG 2030. Monitor Philips-11</t>
  </si>
  <si>
    <t>Komputer PCG 2030. Monitor Philips-12</t>
  </si>
  <si>
    <t>Centrala telefoniczna SLICAN</t>
  </si>
  <si>
    <t>Zestaw komputerowy (monitor  DELL LED 24)</t>
  </si>
  <si>
    <t>Monitor DELL  LED P 24</t>
  </si>
  <si>
    <t>Komputer notebook LENOVO IBM</t>
  </si>
  <si>
    <t>Komputer Pavilon t5800</t>
  </si>
  <si>
    <t>Projektor Epson EMP TW 700</t>
  </si>
  <si>
    <t>Dysk twardy przenośny wraz z obudową</t>
  </si>
  <si>
    <t>Aparat fotograficzny Canon SX 150</t>
  </si>
  <si>
    <t>Mikser ze wzmacniaczem</t>
  </si>
  <si>
    <t>Zestaw komputerowy HP Compaq</t>
  </si>
  <si>
    <t>Zestaw komputerowy Dell Optiflex 780</t>
  </si>
  <si>
    <t>Komputer  składak jednostka</t>
  </si>
  <si>
    <t>Serwer urządzenia sieciowe</t>
  </si>
  <si>
    <t>Ploter OCE TCS 500</t>
  </si>
  <si>
    <t>Ploter HP Design Jet</t>
  </si>
  <si>
    <t>urzadzenie wielofunkcyjne Konica Minolta</t>
  </si>
  <si>
    <t>Skaner Graftec</t>
  </si>
  <si>
    <t>Klimatyzator ścienny</t>
  </si>
  <si>
    <t>Centralka telefoniczna</t>
  </si>
  <si>
    <t>Sieć teleinformatyczna</t>
  </si>
  <si>
    <t>Drukarka Lexmark 2 szt.</t>
  </si>
  <si>
    <t>Drukarka HP Office Jet A3 2szt.</t>
  </si>
  <si>
    <t>Urządzenie wielofunkcyjne Kyocera FS 1128 MFP Wrota</t>
  </si>
  <si>
    <t>Serwer typu C Lenowo Wrota</t>
  </si>
  <si>
    <t>Urzadzenie do backupu typu B wrota</t>
  </si>
  <si>
    <t>Urzadzenie Firewall Juniper Networks</t>
  </si>
  <si>
    <t>Zestaw komputerowy Intel</t>
  </si>
  <si>
    <t>Drukarka HP700</t>
  </si>
  <si>
    <t>komputer składak Hercules</t>
  </si>
  <si>
    <t>urządzenie wielofunkyjne Brother MFC</t>
  </si>
  <si>
    <t xml:space="preserve">Drukarka Lexmark  </t>
  </si>
  <si>
    <t>APPCCE komp</t>
  </si>
  <si>
    <t>samsung</t>
  </si>
  <si>
    <t>Komp., monitor</t>
  </si>
  <si>
    <t>ASUS</t>
  </si>
  <si>
    <t xml:space="preserve">5. ZESPÓŁ SZKÓŁ OGÓLNOKSZTAŁCĄCYCH W TUSZYNIE
</t>
  </si>
  <si>
    <t>Tablica wyników DTS 10</t>
  </si>
  <si>
    <t>Projektor Dell</t>
  </si>
  <si>
    <t>Telewizor LCD SHARP</t>
  </si>
  <si>
    <t>Drukarka HP Color Laser Jet</t>
  </si>
  <si>
    <t>Drukarka HP LJ P1102</t>
  </si>
  <si>
    <t>Komputer Actina</t>
  </si>
  <si>
    <t>Rzutnik Acer i ekran</t>
  </si>
  <si>
    <t>Samsung SL-M207OW</t>
  </si>
  <si>
    <t>Laptop+ oprogramowanie</t>
  </si>
  <si>
    <t>Laptop Hp 650 Linux</t>
  </si>
  <si>
    <t>Projektor Acer</t>
  </si>
  <si>
    <t>Zestaw przenośny ZP-20</t>
  </si>
  <si>
    <t xml:space="preserve">6. Dom Pomocy Społecznej w Lisowicach
</t>
  </si>
  <si>
    <t>komputer</t>
  </si>
  <si>
    <t>mysz</t>
  </si>
  <si>
    <t>urządzenie wielofunkcyjne</t>
  </si>
  <si>
    <t>telefax</t>
  </si>
  <si>
    <t>notebook ASUS</t>
  </si>
  <si>
    <t>notebook Lenovo</t>
  </si>
  <si>
    <t>aparat cyfrowy</t>
  </si>
  <si>
    <t xml:space="preserve">7. SPECJALNY OŚRODEK SZKOLNO - WYCHOWAWCZY W KOLUSZKACH
</t>
  </si>
  <si>
    <t>KOMPUTER</t>
  </si>
  <si>
    <t>ZESTAW KOMPUTEROWY</t>
  </si>
  <si>
    <t>KOMPUTER TRI LINE PROFI</t>
  </si>
  <si>
    <t>MONITOR PHILIPS</t>
  </si>
  <si>
    <t>DRUKARKA KONIKA MINOLTA</t>
  </si>
  <si>
    <t>MONITOR LGD ASUS 19</t>
  </si>
  <si>
    <t>KOMPUTER PRZENOŚNY</t>
  </si>
  <si>
    <t>LAPTOP HP 15,6</t>
  </si>
  <si>
    <t>KAMERA JVSI</t>
  </si>
  <si>
    <t>DRUKARKA LASEROA</t>
  </si>
  <si>
    <t xml:space="preserve">8. Dom Pomocy Społecznej w Wiśniowej Górze
</t>
  </si>
  <si>
    <t>HERKULES LINE - zestaw komputerowy</t>
  </si>
  <si>
    <t>INTEL- zestaw komputerowy</t>
  </si>
  <si>
    <t xml:space="preserve"> komputer PC TRILINE PROFI</t>
  </si>
  <si>
    <t>LG FLATRON W19245 - monitor</t>
  </si>
  <si>
    <t>HP DESKJET F4180 - drukarka</t>
  </si>
  <si>
    <t>HP DESKJET 845C - drukarka</t>
  </si>
  <si>
    <t>OLIVETTI D-COPIA 1600 - kopiarka</t>
  </si>
  <si>
    <t>HP LASERJET P1005 - drukarka</t>
  </si>
  <si>
    <t>LG FLATRON 1934S - zestaw komputerowy</t>
  </si>
  <si>
    <t>TELEWIZOR SAMSUNG</t>
  </si>
  <si>
    <t>SERWER INTEL</t>
  </si>
  <si>
    <t>LENOVO G580</t>
  </si>
  <si>
    <t>TOSHIBA L505-110</t>
  </si>
  <si>
    <t>LAPTOP LENOVO IDEA PAD 6500C</t>
  </si>
  <si>
    <t xml:space="preserve">KOLUMNA PROEL V15A </t>
  </si>
  <si>
    <t xml:space="preserve">APARAT CANON EOS 600 D </t>
  </si>
  <si>
    <t>EKRAN + PROJEKTOR BENQ TH 680 DLP</t>
  </si>
  <si>
    <t>SPRZĘT MUZYCZNY</t>
  </si>
  <si>
    <t xml:space="preserve">9. Zespół Szkół Ponadgimnazjalnych Nr 1 w Koluszkach
</t>
  </si>
  <si>
    <t>Komputer + monitor szt 2</t>
  </si>
  <si>
    <t>Komputer PC</t>
  </si>
  <si>
    <t>Monitor</t>
  </si>
  <si>
    <t>Switch szt 2</t>
  </si>
  <si>
    <t xml:space="preserve">Monitor </t>
  </si>
  <si>
    <t>Komputer OPTIMUS</t>
  </si>
  <si>
    <t>Komputer OPTIMUS + moniror 2 zest.</t>
  </si>
  <si>
    <t>Switch 24 port</t>
  </si>
  <si>
    <t>Diagnoskop BOSCH KTS540</t>
  </si>
  <si>
    <t>Drukarka KONICA</t>
  </si>
  <si>
    <t>Drukarka  HP</t>
  </si>
  <si>
    <t>Drukarka HP Laserjet P1005</t>
  </si>
  <si>
    <t>Komputer Herkulesline</t>
  </si>
  <si>
    <t>Monitor  Samsung</t>
  </si>
  <si>
    <t>Serwer</t>
  </si>
  <si>
    <t>RouterAG 241</t>
  </si>
  <si>
    <t>Rejestrator Simtec 908 T</t>
  </si>
  <si>
    <t>Monitor OPTIVA</t>
  </si>
  <si>
    <t>Komputer przenośny szt 2</t>
  </si>
  <si>
    <t>Komputer przenośny</t>
  </si>
  <si>
    <t>Projektor NEC</t>
  </si>
  <si>
    <t>Projektor BENQ</t>
  </si>
  <si>
    <t xml:space="preserve">10. I Liceum Ogólnokształcące im. H. Sienkiewicza 
</t>
  </si>
  <si>
    <t xml:space="preserve">zestaw komputerowy </t>
  </si>
  <si>
    <t>system kontroli dostepu</t>
  </si>
  <si>
    <t>projektor DELL</t>
  </si>
  <si>
    <t>ekran projekcyjny manualny</t>
  </si>
  <si>
    <t>tablica interaktywna  SMART</t>
  </si>
  <si>
    <t>drukarka laserowa Jet</t>
  </si>
  <si>
    <t>kopiarka DSM 615</t>
  </si>
  <si>
    <t>ekran projekcyjny NOBO</t>
  </si>
  <si>
    <t>fax Canon</t>
  </si>
  <si>
    <t>projektor multimedialny NEC V260</t>
  </si>
  <si>
    <t xml:space="preserve">projektor BENQ MS 521P </t>
  </si>
  <si>
    <t>tablica interaktywna z rzutnikiem multi.</t>
  </si>
  <si>
    <t>głośniki do tablicy interaktywnej</t>
  </si>
  <si>
    <t>ekran NOBO</t>
  </si>
  <si>
    <t>laptop Samsung RV 515</t>
  </si>
  <si>
    <t>Netebook Samsung</t>
  </si>
  <si>
    <t>kamera JVC HD 500</t>
  </si>
  <si>
    <t>projektor EPSON</t>
  </si>
  <si>
    <t>Notebook HP 255E</t>
  </si>
  <si>
    <t>komputer przenośny HP 2000-2D</t>
  </si>
  <si>
    <t>Wizualizer AVER F33</t>
  </si>
  <si>
    <t xml:space="preserve">11. Powiatowe Centrum Pomocy Rodzinie
</t>
  </si>
  <si>
    <t>2015 r.</t>
  </si>
  <si>
    <t>2014 r.</t>
  </si>
  <si>
    <t xml:space="preserve">urządzenie wielofunkcyjne </t>
  </si>
  <si>
    <t xml:space="preserve">2014 r. </t>
  </si>
  <si>
    <t>Drukarka Xerox</t>
  </si>
  <si>
    <t>2012 r.</t>
  </si>
  <si>
    <t>Drukarka HPLJM1212NF</t>
  </si>
  <si>
    <t>2011 r.</t>
  </si>
  <si>
    <t>Komputer,HL1155</t>
  </si>
  <si>
    <t>Monitor LCD</t>
  </si>
  <si>
    <t>2010 r.</t>
  </si>
  <si>
    <t>Drukarka, Phaster</t>
  </si>
  <si>
    <t>Komputer Herkulesline biznes</t>
  </si>
  <si>
    <t>2010 r</t>
  </si>
  <si>
    <t xml:space="preserve">Drukarka,PI505N </t>
  </si>
  <si>
    <t>2009 r.</t>
  </si>
  <si>
    <t xml:space="preserve">2009 r. </t>
  </si>
  <si>
    <t>2008 r.</t>
  </si>
  <si>
    <t>Drukarka do robienia legitymacji</t>
  </si>
  <si>
    <t>Komputer HP</t>
  </si>
  <si>
    <t xml:space="preserve">2008 r. </t>
  </si>
  <si>
    <t>Neetbook</t>
  </si>
  <si>
    <t>2011 r</t>
  </si>
  <si>
    <t xml:space="preserve">12. Powiatowy Urząd Pracy Łódź-Wschód
</t>
  </si>
  <si>
    <t>Zestaw komputerowy z systemem</t>
  </si>
  <si>
    <t>Zestaw komputerowy bez systemu</t>
  </si>
  <si>
    <t>Drukarka laserowa czarno-biała</t>
  </si>
  <si>
    <t>Drukarka laserowa kolorowa</t>
  </si>
  <si>
    <t>Urządzenie wielofunkcyjne</t>
  </si>
  <si>
    <t>Switch 24 portowy</t>
  </si>
  <si>
    <t>Switch 48 portowy</t>
  </si>
  <si>
    <t>FIREWALL</t>
  </si>
  <si>
    <t>UPS do serwerów</t>
  </si>
  <si>
    <t>Skaner z podajnikiem</t>
  </si>
  <si>
    <t>KVM z monitorem LCD</t>
  </si>
  <si>
    <t>Buckup – biblioteka taśmowa</t>
  </si>
  <si>
    <t>Urządz. do łącz. bezprzewodowej</t>
  </si>
  <si>
    <t>System do prezentacji audio-video</t>
  </si>
  <si>
    <t>Komputer przenośny z sytemem</t>
  </si>
  <si>
    <t>Komputer przenośny bez sytemeu</t>
  </si>
  <si>
    <t>Tablet</t>
  </si>
  <si>
    <t>Parking</t>
  </si>
  <si>
    <t>parkowaniesamochodów</t>
  </si>
  <si>
    <t>Ogrodzenie</t>
  </si>
  <si>
    <t>ogrodzenie posesji</t>
  </si>
  <si>
    <t>Drogi i chodniki</t>
  </si>
  <si>
    <t>dojście do budynku</t>
  </si>
  <si>
    <t>95-040 Koluszki, ul. Korczaka 5</t>
  </si>
  <si>
    <t>W 2014r. wstawiono dodatkową bramę za kwotę 3.800,00</t>
  </si>
  <si>
    <t>modernizacja chodników w 2006r. za 29 395,41</t>
  </si>
  <si>
    <t>kostka brukowa</t>
  </si>
  <si>
    <t>ogrodzenie panelowe</t>
  </si>
  <si>
    <t>boisko sportowe</t>
  </si>
  <si>
    <t>śmietnik</t>
  </si>
  <si>
    <t>panele metalowe, cokół betonowy</t>
  </si>
  <si>
    <t>nawierzchnia asfaltowa</t>
  </si>
  <si>
    <t>instalacje telefoniczne i teletechniczne</t>
  </si>
  <si>
    <t>sieć centralnego ogrzewania</t>
  </si>
  <si>
    <t>przyłącze wodno - kanalizacyjne</t>
  </si>
  <si>
    <t>instalacja wodociągowa</t>
  </si>
  <si>
    <t xml:space="preserve"> przyłącze lokalnej kanalizacji</t>
  </si>
  <si>
    <t xml:space="preserve">Oświetlenie terenu </t>
  </si>
  <si>
    <t>nawierzchnia z kostki betonowej - chodnik</t>
  </si>
  <si>
    <t>nawierzchnia z kostki betonowej - parking</t>
  </si>
  <si>
    <t>nawierzchnia z kostki betonowej - drogi</t>
  </si>
  <si>
    <t xml:space="preserve">ogrodzenie terenu </t>
  </si>
  <si>
    <t>zbiornik na ścieki</t>
  </si>
  <si>
    <t>studnia wiercona</t>
  </si>
  <si>
    <t xml:space="preserve">Oświetlenie </t>
  </si>
  <si>
    <t>drogi z nawierzchni</t>
  </si>
  <si>
    <t>ogrodzenie z paneli stalowych</t>
  </si>
  <si>
    <t>ogrodzenie z siatki bez cokołu</t>
  </si>
  <si>
    <t>ogrodzenie z siatki bez cokołu 481 mb</t>
  </si>
  <si>
    <t>słupy oświetleniowe metalowe</t>
  </si>
  <si>
    <t>kostka betonowa</t>
  </si>
  <si>
    <t>panele stalowe ocynkowane, podmurówka betonowa</t>
  </si>
  <si>
    <t>rura stalowa</t>
  </si>
  <si>
    <t>asfalt</t>
  </si>
  <si>
    <t>siatka stalowa, podmurówka betonowa</t>
  </si>
  <si>
    <t>studnia głębinowa</t>
  </si>
  <si>
    <t>hydrofornia</t>
  </si>
  <si>
    <t>linia elektryczna</t>
  </si>
  <si>
    <t>utwardzenie dróg</t>
  </si>
  <si>
    <t>sieć wodociągowa</t>
  </si>
  <si>
    <t>Oczyszczalnia ścieków</t>
  </si>
  <si>
    <t>wyłączona z eksploatacji</t>
  </si>
  <si>
    <t>magazynowanie wody</t>
  </si>
  <si>
    <t>przesył energii elektrycznej</t>
  </si>
  <si>
    <t>komunikacja</t>
  </si>
  <si>
    <t>zaopatrzenie w wodę</t>
  </si>
  <si>
    <t>oczyszczanie ścieków</t>
  </si>
  <si>
    <t>około 1971</t>
  </si>
  <si>
    <t>około 1972</t>
  </si>
  <si>
    <t>około 1978</t>
  </si>
  <si>
    <t>około 1990</t>
  </si>
  <si>
    <t>cegła, zaprawa cementowa</t>
  </si>
  <si>
    <t>żelbeton, stal</t>
  </si>
  <si>
    <t>szlaka, płyty jumby, asfalt</t>
  </si>
  <si>
    <t>stal</t>
  </si>
  <si>
    <t>cegła, stal</t>
  </si>
  <si>
    <t>Chodniki</t>
  </si>
  <si>
    <t>Drogi asfaltowe</t>
  </si>
  <si>
    <t>Boisko sportowe</t>
  </si>
  <si>
    <t>Ogrodzenie panelowe</t>
  </si>
  <si>
    <t>Brama i furtki</t>
  </si>
  <si>
    <t>Kanalizacja sanitarna</t>
  </si>
  <si>
    <t>Chodniki, dojścia, opaski</t>
  </si>
  <si>
    <t>Beton, kostka brukowa</t>
  </si>
  <si>
    <t>Wymiana pionów oraz czyszczenie poziomów.</t>
  </si>
  <si>
    <t>Wymiana wszystkich opasek wokół budynku oraz częściowa wymiana chodnika.</t>
  </si>
  <si>
    <t>95-040 Koluszki, ul. Wigury 2</t>
  </si>
  <si>
    <t>ogrodzenie beton-metalowe</t>
  </si>
  <si>
    <t>Razem sprzęt stacjonarny</t>
  </si>
  <si>
    <t>Razem sprzęt przenośny</t>
  </si>
  <si>
    <t>Tabela nr 4 - Wykaz sprzętu elektronicznego w Powiecie Łódzkim Wschodnim</t>
  </si>
  <si>
    <t>stan techniczny dobry</t>
  </si>
  <si>
    <t>stan dobry</t>
  </si>
  <si>
    <t>stan dostateczny</t>
  </si>
  <si>
    <t xml:space="preserve"> stan dostateczny</t>
  </si>
  <si>
    <t>2 oryginalne kluczyki, garaż z alarmem</t>
  </si>
  <si>
    <t>alarm samochodowy, garaż z alarmem, 2 oryginalne kluczyki, immobiliser</t>
  </si>
  <si>
    <t>28-08-2015</t>
  </si>
  <si>
    <t>27-08-2016</t>
  </si>
  <si>
    <t>Alarm. Budynek został wyposażony w instalację hydrantów wewntrznych oraz przeciwpożarowy wyłacznik pradu, Wyposażenie w podreczny sprzęt gaśniczy oraz oznakowanie ewakuacyjne zgodnie z normatywnymi.Zaopatrzenie wodne do zewnwtrznego gaszenia pożaru- dwa hydranty nadziemne , drogi pożarowe zgodne z wymogami.</t>
  </si>
  <si>
    <t xml:space="preserve">Budynek został wyposażony w instalację hydrantów wewntrznych. Wyposażenie w podreczny sprzęt gaśniczy oraz oznakowanie ewakuacyjne zgodnie z normatywnymi.Zaopatrzenie wodne do zewnwtrznego gaszenia pożaru. </t>
  </si>
  <si>
    <t>konstrukcja stalowo nośna, pokryta blachodachówką, stan  dobry</t>
  </si>
  <si>
    <t>konstrukcja stalowa pokryta powłoką z podwójnej warstwy PCV,  stan  dobry</t>
  </si>
  <si>
    <t>metal- stan  dobry</t>
  </si>
  <si>
    <t>stan bardzo dobry</t>
  </si>
  <si>
    <t>wartość udziału 304/1000 części we współwłasności budynku</t>
  </si>
  <si>
    <t>obiekt użyteczności publicznej pełniący funkcję biurową</t>
  </si>
  <si>
    <t>lata 50-te</t>
  </si>
  <si>
    <t>Instalacja sygnalizująca pożar, instalacja oddymiająca, ochrona</t>
  </si>
  <si>
    <t>UL. SIENKIEWICZA 3, 90-011 ŁÓDŹ</t>
  </si>
  <si>
    <t>ściany nośne żelbetowe i murowane z cegły pełnej, sciany działowe z cegły pełnej i płyt kartonowo-gipsowych</t>
  </si>
  <si>
    <t>Stropy żelbetowe, monolityczne</t>
  </si>
  <si>
    <t>Dach jest stropodachem, niewntylowanym, żelobetowym z warstwami zapewniającymi spadek oraz ocieplenie</t>
  </si>
  <si>
    <t>Instalacja elektryczna podtynkowa. Napięcie 400/230V</t>
  </si>
  <si>
    <t>Instalacja wodociągowa - przewody wykonane z rur stalowych, Instalacja kanalizacyjna - rury i kształtki żeliwne oraz PCW, Instalacja centralnego ogrzewania - przewody wykonane z rur stalowych czarnych, grzejniki żeliwne, żeberkowe</t>
  </si>
  <si>
    <t>Okna o trójdzielnym kroju, drewniane częściowo wymienione na nowe PCW. Stolarka drzwiowa wewnętrzna drzwi drewniane pełne oraz z przeszkleniami</t>
  </si>
  <si>
    <t>Wentylacja grawitacyjna, kominy z kanałami wentylacyjnymi, murowane</t>
  </si>
  <si>
    <t>0,0477 HA</t>
  </si>
  <si>
    <t>budynek szkolny</t>
  </si>
  <si>
    <t>monitoring</t>
  </si>
  <si>
    <t>95-040 Koluszki, ul. Kościuszki 16</t>
  </si>
  <si>
    <t>cegła</t>
  </si>
  <si>
    <t>konstrukcja drewniana, pokrycie blacha</t>
  </si>
  <si>
    <t>4 km</t>
  </si>
  <si>
    <t>pokrycie dachu z ceramiki na blachę, wymiana elekktryki,c.o.naprawa elewacji zew.</t>
  </si>
  <si>
    <t>drewniana i blacha</t>
  </si>
  <si>
    <t>w stanie dobrym</t>
  </si>
  <si>
    <t>wymieniona w czasie modrnizacji</t>
  </si>
  <si>
    <t>doprowadzona do budynku, obecnie  ogrzewanie z miejskiej siecji ciepłowniczej</t>
  </si>
  <si>
    <t>Wartość księgowa brutto/odtworzeniowa</t>
  </si>
  <si>
    <t xml:space="preserve">Zadania Starostwa wynikają z ustawy  z dnia 5 czerwca 1998 r. o samorządzie powiatowym. 
Starostwo powiatowe jest jednostką pomocniczą, którą powołuje się w celu wykonywania zadań powiatu, zarządu powiatu i przewodniczącego zarządu oraz uchwał rady powiatu
</t>
  </si>
  <si>
    <t>Starostwo Powiatowe w Łodzi, ul. Sienkiewicza 3, 90-954 Łódź</t>
  </si>
  <si>
    <t>FIAT</t>
  </si>
  <si>
    <t>QUBO</t>
  </si>
  <si>
    <t>ZFA22500006890472</t>
  </si>
  <si>
    <t>ELW AG56</t>
  </si>
  <si>
    <t>23.10.2015</t>
  </si>
  <si>
    <t>22.10.2016</t>
  </si>
  <si>
    <t>dwa oryginalne kluczyki</t>
  </si>
  <si>
    <t>immobiliser, autoalarm</t>
  </si>
  <si>
    <t>przyczepa</t>
  </si>
  <si>
    <t>2 oryginalne kluczyki, zabezpieczenia fabryczne producenta</t>
  </si>
  <si>
    <t>2 oryginalne kluczyki, immobiliser</t>
  </si>
  <si>
    <t>alarm</t>
  </si>
  <si>
    <t>1.2. Wykaza zabudowanych nieruchomości znajdujących się w zasobie nieruchomości Skarbu Państwa</t>
  </si>
  <si>
    <t>Obręb 16, Tuszyn</t>
  </si>
  <si>
    <t>Kalino, gm. Rzgów</t>
  </si>
  <si>
    <t>budynek warsztatowy z częścią biurowo-socjalną</t>
  </si>
  <si>
    <t>agregator, budynek magazynowy</t>
  </si>
  <si>
    <t>budynek kuchni i stołówki, kotłownia, stacja trafo</t>
  </si>
  <si>
    <t>5 murowanych budynków po byłym zakładziekarnym</t>
  </si>
  <si>
    <t>8411Z</t>
  </si>
  <si>
    <t>rodzaj wartości (księgowa brutto - KB / odtworzeniowa - O/rynkowa - R)</t>
  </si>
  <si>
    <t>rynkowa</t>
  </si>
  <si>
    <t>rezerwy</t>
  </si>
</sst>
</file>

<file path=xl/styles.xml><?xml version="1.0" encoding="utf-8"?>
<styleSheet xmlns="http://schemas.openxmlformats.org/spreadsheetml/2006/main">
  <numFmts count="12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  <numFmt numFmtId="166" formatCode="yyyy/mm/dd;@"/>
    <numFmt numFmtId="167" formatCode="_-* #,##0.00\ [$zł-415]_-;\-* #,##0.00\ [$zł-415]_-;_-* &quot;-&quot;??\ [$zł-415]_-;_-@_-"/>
    <numFmt numFmtId="168" formatCode="[$-415]General"/>
    <numFmt numFmtId="169" formatCode="[$-415]#,##0.00"/>
    <numFmt numFmtId="170" formatCode="#,##0.00&quot; zł&quot;"/>
    <numFmt numFmtId="171" formatCode="&quot; &quot;#,##0.00&quot; zł &quot;;&quot;-&quot;#,##0.00&quot; zł &quot;;&quot; -&quot;#&quot; zł &quot;;@&quot; &quot;"/>
    <numFmt numFmtId="172" formatCode="[$-415]0.00"/>
    <numFmt numFmtId="173" formatCode="#,###.00"/>
  </numFmts>
  <fonts count="33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</font>
    <font>
      <sz val="10"/>
      <name val="Arial CE"/>
      <charset val="238"/>
    </font>
    <font>
      <b/>
      <sz val="10"/>
      <color indexed="6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i/>
      <sz val="12"/>
      <name val="Cambria"/>
      <family val="1"/>
      <charset val="238"/>
      <scheme val="major"/>
    </font>
    <font>
      <i/>
      <sz val="11"/>
      <name val="Cambria"/>
      <family val="1"/>
      <charset val="238"/>
      <scheme val="major"/>
    </font>
    <font>
      <b/>
      <i/>
      <sz val="11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sz val="10"/>
      <name val="Cambria"/>
      <family val="1"/>
      <charset val="238"/>
    </font>
    <font>
      <sz val="9"/>
      <color theme="1"/>
      <name val="Cambria"/>
      <family val="1"/>
      <charset val="238"/>
      <scheme val="major"/>
    </font>
    <font>
      <sz val="10"/>
      <color rgb="FF333333"/>
      <name val="Cambria"/>
      <family val="1"/>
      <charset val="238"/>
      <scheme val="major"/>
    </font>
    <font>
      <sz val="10"/>
      <color rgb="FF333333"/>
      <name val="Cambria"/>
      <family val="1"/>
      <charset val="238"/>
    </font>
    <font>
      <sz val="10"/>
      <name val="Arial"/>
      <family val="2"/>
      <charset val="238"/>
    </font>
    <font>
      <sz val="10"/>
      <color theme="1"/>
      <name val="Arial1"/>
      <charset val="238"/>
    </font>
    <font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sz val="11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3" tint="0.79998168889431442"/>
        <bgColor indexed="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10" fillId="0" borderId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8" fillId="0" borderId="0"/>
    <xf numFmtId="0" fontId="1" fillId="0" borderId="0"/>
    <xf numFmtId="0" fontId="32" fillId="0" borderId="0"/>
  </cellStyleXfs>
  <cellXfs count="439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1" fillId="0" borderId="0" xfId="0" applyFont="1" applyFill="1"/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/>
    <xf numFmtId="0" fontId="12" fillId="0" borderId="0" xfId="0" applyFont="1"/>
    <xf numFmtId="0" fontId="13" fillId="5" borderId="1" xfId="0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164" fontId="15" fillId="0" borderId="0" xfId="0" applyNumberFormat="1" applyFont="1"/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right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8" fillId="0" borderId="0" xfId="0" applyFont="1"/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14" fillId="0" borderId="0" xfId="0" applyFont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right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right" vertical="center"/>
    </xf>
    <xf numFmtId="164" fontId="11" fillId="5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right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right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164" fontId="13" fillId="6" borderId="5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 wrapText="1"/>
    </xf>
    <xf numFmtId="165" fontId="15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164" fontId="14" fillId="0" borderId="0" xfId="0" applyNumberFormat="1" applyFont="1" applyFill="1" applyAlignment="1">
      <alignment vertical="center"/>
    </xf>
    <xf numFmtId="0" fontId="12" fillId="0" borderId="0" xfId="0" applyFont="1" applyAlignment="1">
      <alignment horizontal="center" wrapText="1"/>
    </xf>
    <xf numFmtId="0" fontId="1" fillId="7" borderId="0" xfId="0" applyFont="1" applyFill="1"/>
    <xf numFmtId="0" fontId="11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0" fontId="1" fillId="9" borderId="0" xfId="0" applyFont="1" applyFill="1"/>
    <xf numFmtId="164" fontId="18" fillId="0" borderId="0" xfId="0" applyNumberFormat="1" applyFont="1" applyAlignment="1">
      <alignment horizontal="center" vertical="center" wrapText="1"/>
    </xf>
    <xf numFmtId="0" fontId="15" fillId="0" borderId="6" xfId="3" applyFont="1" applyFill="1" applyBorder="1" applyAlignment="1">
      <alignment vertical="center" wrapText="1"/>
    </xf>
    <xf numFmtId="0" fontId="15" fillId="0" borderId="1" xfId="3" applyFont="1" applyFill="1" applyBorder="1" applyAlignment="1">
      <alignment vertical="center" wrapText="1"/>
    </xf>
    <xf numFmtId="0" fontId="1" fillId="0" borderId="0" xfId="0" applyFont="1"/>
    <xf numFmtId="0" fontId="1" fillId="8" borderId="0" xfId="0" applyFont="1" applyFill="1"/>
    <xf numFmtId="0" fontId="16" fillId="0" borderId="9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4" fillId="1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/>
    </xf>
    <xf numFmtId="1" fontId="14" fillId="0" borderId="1" xfId="5" applyNumberFormat="1" applyFont="1" applyBorder="1" applyAlignment="1">
      <alignment horizontal="center" vertical="center"/>
    </xf>
    <xf numFmtId="2" fontId="14" fillId="0" borderId="1" xfId="5" applyNumberFormat="1" applyFont="1" applyBorder="1" applyAlignment="1">
      <alignment horizontal="center" vertical="center"/>
    </xf>
    <xf numFmtId="14" fontId="14" fillId="0" borderId="1" xfId="5" applyNumberFormat="1" applyFont="1" applyBorder="1" applyAlignment="1">
      <alignment horizontal="center" vertical="center"/>
    </xf>
    <xf numFmtId="164" fontId="14" fillId="0" borderId="1" xfId="5" applyNumberFormat="1" applyFont="1" applyBorder="1" applyAlignment="1">
      <alignment horizontal="center" vertical="center"/>
    </xf>
    <xf numFmtId="1" fontId="14" fillId="0" borderId="1" xfId="5" applyNumberFormat="1" applyFont="1" applyBorder="1" applyAlignment="1">
      <alignment horizontal="center" vertical="center" wrapText="1"/>
    </xf>
    <xf numFmtId="1" fontId="15" fillId="0" borderId="1" xfId="5" applyNumberFormat="1" applyFont="1" applyFill="1" applyBorder="1" applyAlignment="1">
      <alignment horizontal="center" vertical="center"/>
    </xf>
    <xf numFmtId="1" fontId="15" fillId="0" borderId="1" xfId="5" applyNumberFormat="1" applyFont="1" applyBorder="1" applyAlignment="1">
      <alignment horizontal="center" vertical="center"/>
    </xf>
    <xf numFmtId="1" fontId="15" fillId="0" borderId="0" xfId="5" applyNumberFormat="1" applyFont="1" applyBorder="1" applyAlignment="1">
      <alignment horizontal="center" vertical="center"/>
    </xf>
    <xf numFmtId="2" fontId="15" fillId="0" borderId="0" xfId="5" applyNumberFormat="1" applyFont="1" applyFill="1" applyBorder="1" applyAlignment="1">
      <alignment horizontal="left" vertical="center"/>
    </xf>
    <xf numFmtId="14" fontId="21" fillId="0" borderId="0" xfId="4" applyNumberFormat="1" applyFont="1" applyBorder="1" applyAlignment="1">
      <alignment horizontal="center" vertical="center"/>
    </xf>
    <xf numFmtId="164" fontId="15" fillId="0" borderId="0" xfId="5" applyNumberFormat="1" applyFont="1" applyBorder="1"/>
    <xf numFmtId="1" fontId="15" fillId="0" borderId="0" xfId="5" applyNumberFormat="1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164" fontId="15" fillId="0" borderId="1" xfId="0" applyNumberFormat="1" applyFont="1" applyBorder="1" applyAlignment="1">
      <alignment horizontal="right" vertical="center"/>
    </xf>
    <xf numFmtId="0" fontId="15" fillId="0" borderId="1" xfId="6" applyFont="1" applyBorder="1" applyAlignment="1">
      <alignment horizontal="left" vertical="center" wrapText="1"/>
    </xf>
    <xf numFmtId="164" fontId="15" fillId="0" borderId="1" xfId="6" applyNumberFormat="1" applyFont="1" applyBorder="1" applyAlignment="1">
      <alignment horizontal="right" vertical="center"/>
    </xf>
    <xf numFmtId="164" fontId="15" fillId="0" borderId="1" xfId="6" applyNumberFormat="1" applyFont="1" applyFill="1" applyBorder="1" applyAlignment="1">
      <alignment horizontal="right" vertical="center"/>
    </xf>
    <xf numFmtId="0" fontId="14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vertical="center"/>
    </xf>
    <xf numFmtId="0" fontId="15" fillId="9" borderId="0" xfId="0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1" fontId="15" fillId="5" borderId="1" xfId="5" applyNumberFormat="1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vertical="center"/>
    </xf>
    <xf numFmtId="0" fontId="12" fillId="5" borderId="7" xfId="0" applyFont="1" applyFill="1" applyBorder="1" applyAlignment="1">
      <alignment horizontal="center" vertical="center" wrapText="1"/>
    </xf>
    <xf numFmtId="0" fontId="16" fillId="11" borderId="8" xfId="0" applyFont="1" applyFill="1" applyBorder="1" applyAlignment="1">
      <alignment horizontal="center" vertical="center"/>
    </xf>
    <xf numFmtId="0" fontId="16" fillId="11" borderId="10" xfId="0" applyFont="1" applyFill="1" applyBorder="1" applyAlignment="1">
      <alignment horizontal="center" vertical="center"/>
    </xf>
    <xf numFmtId="4" fontId="1" fillId="0" borderId="0" xfId="0" applyNumberFormat="1" applyFont="1"/>
    <xf numFmtId="167" fontId="15" fillId="0" borderId="1" xfId="0" applyNumberFormat="1" applyFont="1" applyFill="1" applyBorder="1" applyAlignment="1">
      <alignment horizontal="center" vertical="center"/>
    </xf>
    <xf numFmtId="164" fontId="15" fillId="0" borderId="1" xfId="5" applyNumberFormat="1" applyFont="1" applyFill="1" applyBorder="1" applyAlignment="1">
      <alignment horizontal="right" vertical="center"/>
    </xf>
    <xf numFmtId="167" fontId="15" fillId="0" borderId="1" xfId="0" applyNumberFormat="1" applyFont="1" applyFill="1" applyBorder="1" applyAlignment="1">
      <alignment horizontal="right"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left" vertical="center"/>
    </xf>
    <xf numFmtId="164" fontId="21" fillId="0" borderId="1" xfId="0" applyNumberFormat="1" applyFont="1" applyBorder="1" applyAlignment="1">
      <alignment horizontal="right" vertical="center"/>
    </xf>
    <xf numFmtId="14" fontId="15" fillId="0" borderId="1" xfId="0" applyNumberFormat="1" applyFont="1" applyBorder="1" applyAlignment="1">
      <alignment horizontal="left"/>
    </xf>
    <xf numFmtId="164" fontId="15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vertical="center" wrapText="1"/>
    </xf>
    <xf numFmtId="164" fontId="23" fillId="0" borderId="1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164" fontId="26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" xfId="0" applyFont="1" applyFill="1" applyBorder="1" applyAlignment="1">
      <alignment horizontal="left"/>
    </xf>
    <xf numFmtId="0" fontId="15" fillId="0" borderId="6" xfId="5" applyFont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30" fillId="0" borderId="1" xfId="10" applyNumberFormat="1" applyFont="1" applyBorder="1" applyAlignment="1" applyProtection="1">
      <alignment horizontal="center" vertical="center"/>
      <protection locked="0"/>
    </xf>
    <xf numFmtId="49" fontId="30" fillId="0" borderId="1" xfId="10" applyNumberFormat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 applyProtection="1">
      <alignment horizontal="center" vertical="top" wrapText="1"/>
      <protection locked="0"/>
    </xf>
    <xf numFmtId="0" fontId="16" fillId="5" borderId="17" xfId="0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15" fillId="0" borderId="8" xfId="0" applyFont="1" applyFill="1" applyBorder="1" applyAlignment="1" applyProtection="1">
      <alignment horizontal="left" vertical="center" wrapText="1"/>
      <protection locked="0" hidden="1"/>
    </xf>
    <xf numFmtId="0" fontId="15" fillId="0" borderId="8" xfId="0" applyFont="1" applyBorder="1"/>
    <xf numFmtId="0" fontId="15" fillId="0" borderId="1" xfId="0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left" vertical="center"/>
      <protection locked="0"/>
    </xf>
    <xf numFmtId="168" fontId="21" fillId="0" borderId="8" xfId="10" applyFont="1" applyFill="1" applyBorder="1" applyAlignment="1" applyProtection="1">
      <alignment horizontal="left" vertical="center" wrapText="1"/>
      <protection hidden="1"/>
    </xf>
    <xf numFmtId="168" fontId="21" fillId="0" borderId="8" xfId="10" applyFont="1" applyFill="1" applyBorder="1" applyAlignment="1" applyProtection="1">
      <alignment horizontal="left" vertical="center" wrapText="1"/>
      <protection locked="0" hidden="1"/>
    </xf>
    <xf numFmtId="0" fontId="15" fillId="0" borderId="10" xfId="0" applyFont="1" applyBorder="1" applyAlignment="1" applyProtection="1">
      <alignment horizontal="left" vertical="center" wrapText="1"/>
      <protection locked="0" hidden="1"/>
    </xf>
    <xf numFmtId="49" fontId="15" fillId="9" borderId="8" xfId="0" applyNumberFormat="1" applyFont="1" applyFill="1" applyBorder="1" applyAlignment="1" applyProtection="1">
      <alignment horizontal="left" vertical="center"/>
      <protection locked="0"/>
    </xf>
    <xf numFmtId="0" fontId="16" fillId="2" borderId="8" xfId="0" applyFont="1" applyFill="1" applyBorder="1" applyAlignment="1">
      <alignment horizontal="center" vertical="center"/>
    </xf>
    <xf numFmtId="0" fontId="16" fillId="0" borderId="9" xfId="0" applyFont="1" applyBorder="1" applyAlignment="1" applyProtection="1">
      <alignment horizontal="left" vertical="center" wrapText="1"/>
      <protection locked="0"/>
    </xf>
    <xf numFmtId="49" fontId="16" fillId="0" borderId="9" xfId="0" applyNumberFormat="1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>
      <alignment horizontal="center" vertical="center"/>
    </xf>
    <xf numFmtId="49" fontId="16" fillId="0" borderId="9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27" xfId="0" applyFont="1" applyBorder="1" applyAlignment="1">
      <alignment horizontal="center"/>
    </xf>
    <xf numFmtId="49" fontId="30" fillId="0" borderId="13" xfId="10" applyNumberFormat="1" applyFont="1" applyBorder="1" applyAlignment="1" applyProtection="1">
      <alignment horizontal="center" vertical="center"/>
      <protection locked="0"/>
    </xf>
    <xf numFmtId="49" fontId="30" fillId="0" borderId="25" xfId="10" applyNumberFormat="1" applyFont="1" applyBorder="1" applyAlignment="1" applyProtection="1">
      <alignment horizontal="center" vertical="center" wrapText="1"/>
      <protection locked="0"/>
    </xf>
    <xf numFmtId="168" fontId="29" fillId="0" borderId="24" xfId="10" applyFont="1" applyFill="1" applyBorder="1" applyAlignment="1">
      <alignment horizontal="left" vertical="center" wrapText="1"/>
    </xf>
    <xf numFmtId="168" fontId="29" fillId="0" borderId="24" xfId="10" applyFont="1" applyFill="1" applyBorder="1" applyAlignment="1">
      <alignment horizontal="center" vertical="center" wrapText="1"/>
    </xf>
    <xf numFmtId="44" fontId="29" fillId="0" borderId="24" xfId="9" applyFont="1" applyFill="1" applyBorder="1" applyAlignment="1">
      <alignment horizontal="right" vertical="center" wrapText="1"/>
    </xf>
    <xf numFmtId="164" fontId="11" fillId="0" borderId="1" xfId="9" applyNumberFormat="1" applyFont="1" applyFill="1" applyBorder="1" applyAlignment="1">
      <alignment horizontal="right" vertical="center" wrapText="1"/>
    </xf>
    <xf numFmtId="44" fontId="11" fillId="0" borderId="1" xfId="9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horizontal="center" vertical="center"/>
    </xf>
    <xf numFmtId="169" fontId="29" fillId="0" borderId="24" xfId="1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168" fontId="29" fillId="0" borderId="24" xfId="1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44" fontId="29" fillId="0" borderId="24" xfId="9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5" fillId="12" borderId="1" xfId="11" applyFont="1" applyFill="1" applyBorder="1" applyAlignment="1">
      <alignment horizontal="center" vertical="top" wrapText="1"/>
    </xf>
    <xf numFmtId="0" fontId="15" fillId="3" borderId="1" xfId="11" quotePrefix="1" applyFont="1" applyFill="1" applyBorder="1" applyAlignment="1">
      <alignment horizontal="left" vertical="top"/>
    </xf>
    <xf numFmtId="1" fontId="15" fillId="0" borderId="1" xfId="11" applyNumberFormat="1" applyFont="1" applyBorder="1" applyAlignment="1">
      <alignment horizontal="center" vertical="top"/>
    </xf>
    <xf numFmtId="44" fontId="15" fillId="3" borderId="1" xfId="11" applyNumberFormat="1" applyFont="1" applyFill="1" applyBorder="1" applyAlignment="1">
      <alignment horizontal="center" vertical="top"/>
    </xf>
    <xf numFmtId="0" fontId="15" fillId="3" borderId="1" xfId="11" quotePrefix="1" applyFont="1" applyFill="1" applyBorder="1" applyAlignment="1">
      <alignment horizontal="left" vertical="top" wrapText="1"/>
    </xf>
    <xf numFmtId="0" fontId="15" fillId="0" borderId="1" xfId="11" quotePrefix="1" applyFont="1" applyFill="1" applyBorder="1" applyAlignment="1">
      <alignment horizontal="left" vertical="top"/>
    </xf>
    <xf numFmtId="0" fontId="21" fillId="3" borderId="1" xfId="11" applyFont="1" applyFill="1" applyBorder="1" applyAlignment="1">
      <alignment horizontal="left" vertical="top"/>
    </xf>
    <xf numFmtId="0" fontId="21" fillId="3" borderId="1" xfId="11" applyFont="1" applyFill="1" applyBorder="1" applyAlignment="1">
      <alignment horizontal="center" vertical="top"/>
    </xf>
    <xf numFmtId="44" fontId="21" fillId="0" borderId="1" xfId="11" applyNumberFormat="1" applyFont="1" applyFill="1" applyBorder="1" applyAlignment="1">
      <alignment horizontal="left" vertical="top"/>
    </xf>
    <xf numFmtId="44" fontId="21" fillId="0" borderId="1" xfId="11" applyNumberFormat="1" applyFont="1" applyFill="1" applyBorder="1" applyAlignment="1">
      <alignment horizontal="center" vertical="top"/>
    </xf>
    <xf numFmtId="0" fontId="15" fillId="3" borderId="1" xfId="11" applyFont="1" applyFill="1" applyBorder="1" applyAlignment="1">
      <alignment horizontal="left" vertical="top"/>
    </xf>
    <xf numFmtId="0" fontId="15" fillId="3" borderId="1" xfId="11" applyFont="1" applyFill="1" applyBorder="1" applyAlignment="1">
      <alignment horizontal="center" vertical="top"/>
    </xf>
    <xf numFmtId="0" fontId="15" fillId="3" borderId="1" xfId="11" applyFont="1" applyFill="1" applyBorder="1" applyAlignment="1">
      <alignment horizontal="left" vertical="top" wrapText="1"/>
    </xf>
    <xf numFmtId="44" fontId="15" fillId="0" borderId="1" xfId="11" applyNumberFormat="1" applyFont="1" applyFill="1" applyBorder="1" applyAlignment="1">
      <alignment horizontal="center" vertical="top"/>
    </xf>
    <xf numFmtId="44" fontId="15" fillId="0" borderId="1" xfId="11" applyNumberFormat="1" applyFont="1" applyBorder="1" applyAlignment="1">
      <alignment horizontal="center" vertical="top"/>
    </xf>
    <xf numFmtId="0" fontId="21" fillId="0" borderId="1" xfId="11" applyFont="1" applyBorder="1" applyAlignment="1">
      <alignment vertical="top" wrapText="1"/>
    </xf>
    <xf numFmtId="44" fontId="15" fillId="3" borderId="1" xfId="11" applyNumberFormat="1" applyFont="1" applyFill="1" applyBorder="1" applyAlignment="1">
      <alignment vertical="top"/>
    </xf>
    <xf numFmtId="0" fontId="15" fillId="0" borderId="1" xfId="11" applyFont="1" applyFill="1" applyBorder="1" applyAlignment="1">
      <alignment horizontal="center" vertical="top" wrapText="1"/>
    </xf>
    <xf numFmtId="0" fontId="15" fillId="0" borderId="1" xfId="11" applyFont="1" applyFill="1" applyBorder="1" applyAlignment="1">
      <alignment vertical="top" wrapText="1"/>
    </xf>
    <xf numFmtId="44" fontId="15" fillId="0" borderId="1" xfId="11" applyNumberFormat="1" applyFont="1" applyFill="1" applyBorder="1" applyAlignment="1">
      <alignment vertical="top" wrapText="1"/>
    </xf>
    <xf numFmtId="0" fontId="15" fillId="4" borderId="1" xfId="3" applyFont="1" applyFill="1" applyBorder="1" applyAlignment="1">
      <alignment horizontal="center" vertical="center" wrapText="1"/>
    </xf>
    <xf numFmtId="4" fontId="14" fillId="4" borderId="1" xfId="3" applyNumberFormat="1" applyFont="1" applyFill="1" applyBorder="1" applyAlignment="1">
      <alignment horizontal="right" vertical="center" wrapText="1"/>
    </xf>
    <xf numFmtId="0" fontId="15" fillId="12" borderId="28" xfId="3" applyFont="1" applyFill="1" applyBorder="1" applyAlignment="1">
      <alignment horizontal="center" vertical="top" wrapText="1"/>
    </xf>
    <xf numFmtId="0" fontId="15" fillId="3" borderId="1" xfId="3" applyFont="1" applyFill="1" applyBorder="1" applyAlignment="1">
      <alignment horizontal="left" vertical="top"/>
    </xf>
    <xf numFmtId="0" fontId="15" fillId="3" borderId="1" xfId="3" applyFont="1" applyFill="1" applyBorder="1" applyAlignment="1">
      <alignment horizontal="center" vertical="top"/>
    </xf>
    <xf numFmtId="44" fontId="15" fillId="0" borderId="1" xfId="3" applyNumberFormat="1" applyFont="1" applyFill="1" applyBorder="1" applyAlignment="1">
      <alignment horizontal="center" vertical="top"/>
    </xf>
    <xf numFmtId="0" fontId="15" fillId="12" borderId="4" xfId="3" applyFont="1" applyFill="1" applyBorder="1" applyAlignment="1">
      <alignment horizontal="center" vertical="top" wrapText="1"/>
    </xf>
    <xf numFmtId="0" fontId="15" fillId="3" borderId="1" xfId="3" quotePrefix="1" applyFont="1" applyFill="1" applyBorder="1" applyAlignment="1">
      <alignment horizontal="left" vertical="top" wrapText="1"/>
    </xf>
    <xf numFmtId="0" fontId="15" fillId="0" borderId="1" xfId="3" applyFont="1" applyFill="1" applyBorder="1" applyAlignment="1">
      <alignment horizontal="center" vertical="top" wrapText="1"/>
    </xf>
    <xf numFmtId="44" fontId="15" fillId="3" borderId="1" xfId="3" applyNumberFormat="1" applyFont="1" applyFill="1" applyBorder="1" applyAlignment="1">
      <alignment horizontal="center" vertical="top"/>
    </xf>
    <xf numFmtId="0" fontId="21" fillId="3" borderId="1" xfId="3" applyFont="1" applyFill="1" applyBorder="1" applyAlignment="1">
      <alignment horizontal="left" vertical="top"/>
    </xf>
    <xf numFmtId="0" fontId="21" fillId="3" borderId="1" xfId="3" applyFont="1" applyFill="1" applyBorder="1" applyAlignment="1">
      <alignment horizontal="center" vertical="top"/>
    </xf>
    <xf numFmtId="44" fontId="21" fillId="0" borderId="1" xfId="3" applyNumberFormat="1" applyFont="1" applyFill="1" applyBorder="1" applyAlignment="1">
      <alignment horizontal="left" vertical="top"/>
    </xf>
    <xf numFmtId="0" fontId="15" fillId="0" borderId="6" xfId="3" quotePrefix="1" applyFont="1" applyFill="1" applyBorder="1" applyAlignment="1">
      <alignment vertical="top" wrapText="1"/>
    </xf>
    <xf numFmtId="1" fontId="15" fillId="0" borderId="1" xfId="3" applyNumberFormat="1" applyFont="1" applyBorder="1" applyAlignment="1">
      <alignment horizontal="center" vertical="top"/>
    </xf>
    <xf numFmtId="0" fontId="15" fillId="0" borderId="6" xfId="3" applyFont="1" applyFill="1" applyBorder="1" applyAlignment="1">
      <alignment vertical="top" wrapText="1"/>
    </xf>
    <xf numFmtId="44" fontId="15" fillId="0" borderId="8" xfId="3" applyNumberFormat="1" applyFont="1" applyFill="1" applyBorder="1" applyAlignment="1">
      <alignment vertical="top" wrapText="1"/>
    </xf>
    <xf numFmtId="0" fontId="15" fillId="0" borderId="1" xfId="3" applyFont="1" applyFill="1" applyBorder="1" applyAlignment="1">
      <alignment vertical="top" wrapText="1"/>
    </xf>
    <xf numFmtId="0" fontId="14" fillId="4" borderId="1" xfId="3" applyFont="1" applyFill="1" applyBorder="1" applyAlignment="1">
      <alignment vertical="center" wrapText="1"/>
    </xf>
    <xf numFmtId="44" fontId="14" fillId="4" borderId="1" xfId="3" applyNumberFormat="1" applyFont="1" applyFill="1" applyBorder="1" applyAlignment="1">
      <alignment vertical="center" wrapText="1"/>
    </xf>
    <xf numFmtId="0" fontId="15" fillId="0" borderId="6" xfId="3" applyFont="1" applyFill="1" applyBorder="1" applyAlignment="1">
      <alignment horizontal="center" vertical="top" wrapText="1"/>
    </xf>
    <xf numFmtId="44" fontId="15" fillId="0" borderId="14" xfId="3" applyNumberFormat="1" applyFont="1" applyFill="1" applyBorder="1" applyAlignment="1">
      <alignment vertical="top" wrapText="1"/>
    </xf>
    <xf numFmtId="8" fontId="15" fillId="0" borderId="8" xfId="3" applyNumberFormat="1" applyFont="1" applyFill="1" applyBorder="1" applyAlignment="1">
      <alignment vertical="top" wrapText="1"/>
    </xf>
    <xf numFmtId="168" fontId="21" fillId="13" borderId="29" xfId="10" applyFont="1" applyFill="1" applyBorder="1" applyAlignment="1">
      <alignment horizontal="center" vertical="top" wrapText="1"/>
    </xf>
    <xf numFmtId="168" fontId="21" fillId="0" borderId="24" xfId="10" applyFont="1" applyBorder="1" applyAlignment="1">
      <alignment vertical="top"/>
    </xf>
    <xf numFmtId="168" fontId="21" fillId="0" borderId="29" xfId="10" applyFont="1" applyFill="1" applyBorder="1" applyAlignment="1">
      <alignment horizontal="center" vertical="top" wrapText="1"/>
    </xf>
    <xf numFmtId="172" fontId="21" fillId="0" borderId="24" xfId="10" applyNumberFormat="1" applyFont="1" applyBorder="1" applyAlignment="1">
      <alignment vertical="top"/>
    </xf>
    <xf numFmtId="168" fontId="21" fillId="13" borderId="24" xfId="10" applyFont="1" applyFill="1" applyBorder="1" applyAlignment="1">
      <alignment horizontal="center" vertical="top" wrapText="1"/>
    </xf>
    <xf numFmtId="169" fontId="21" fillId="0" borderId="24" xfId="10" applyNumberFormat="1" applyFont="1" applyBorder="1" applyAlignment="1">
      <alignment vertical="top"/>
    </xf>
    <xf numFmtId="168" fontId="21" fillId="0" borderId="24" xfId="10" applyFont="1" applyFill="1" applyBorder="1" applyAlignment="1">
      <alignment horizontal="center" vertical="top" wrapText="1"/>
    </xf>
    <xf numFmtId="171" fontId="21" fillId="0" borderId="24" xfId="10" applyNumberFormat="1" applyFont="1" applyFill="1" applyBorder="1" applyAlignment="1">
      <alignment vertical="top" wrapText="1"/>
    </xf>
    <xf numFmtId="168" fontId="21" fillId="0" borderId="0" xfId="10" applyFont="1" applyAlignment="1">
      <alignment vertical="top"/>
    </xf>
    <xf numFmtId="168" fontId="21" fillId="0" borderId="24" xfId="10" applyFont="1" applyFill="1" applyBorder="1" applyAlignment="1">
      <alignment vertical="top" wrapText="1"/>
    </xf>
    <xf numFmtId="168" fontId="21" fillId="0" borderId="29" xfId="10" applyFont="1" applyFill="1" applyBorder="1" applyAlignment="1">
      <alignment vertical="top" wrapText="1"/>
    </xf>
    <xf numFmtId="168" fontId="21" fillId="0" borderId="25" xfId="10" applyFont="1" applyFill="1" applyBorder="1" applyAlignment="1">
      <alignment horizontal="center" vertical="top" wrapText="1"/>
    </xf>
    <xf numFmtId="171" fontId="21" fillId="0" borderId="25" xfId="10" applyNumberFormat="1" applyFont="1" applyFill="1" applyBorder="1" applyAlignment="1">
      <alignment vertical="top" wrapText="1"/>
    </xf>
    <xf numFmtId="44" fontId="14" fillId="4" borderId="1" xfId="9" applyFont="1" applyFill="1" applyBorder="1" applyAlignment="1">
      <alignment vertical="center" wrapText="1"/>
    </xf>
    <xf numFmtId="168" fontId="21" fillId="13" borderId="29" xfId="10" applyFont="1" applyFill="1" applyBorder="1" applyAlignment="1">
      <alignment horizontal="center" vertical="center" wrapText="1"/>
    </xf>
    <xf numFmtId="168" fontId="21" fillId="13" borderId="24" xfId="10" applyFont="1" applyFill="1" applyBorder="1" applyAlignment="1">
      <alignment horizontal="center" vertical="center" wrapText="1"/>
    </xf>
    <xf numFmtId="0" fontId="21" fillId="0" borderId="24" xfId="12" applyFont="1" applyFill="1" applyBorder="1" applyAlignment="1">
      <alignment vertical="center" wrapText="1"/>
    </xf>
    <xf numFmtId="0" fontId="21" fillId="0" borderId="25" xfId="12" applyFont="1" applyFill="1" applyBorder="1" applyAlignment="1">
      <alignment horizontal="center" vertical="center" wrapText="1"/>
    </xf>
    <xf numFmtId="44" fontId="21" fillId="0" borderId="25" xfId="9" applyFont="1" applyFill="1" applyBorder="1" applyAlignment="1">
      <alignment horizontal="left" vertical="center" wrapText="1"/>
    </xf>
    <xf numFmtId="0" fontId="15" fillId="0" borderId="1" xfId="3" applyFont="1" applyBorder="1"/>
    <xf numFmtId="0" fontId="15" fillId="0" borderId="1" xfId="3" applyFont="1" applyBorder="1" applyAlignment="1">
      <alignment horizontal="center" vertical="top" wrapText="1"/>
    </xf>
    <xf numFmtId="2" fontId="15" fillId="0" borderId="1" xfId="3" applyNumberFormat="1" applyFont="1" applyBorder="1" applyAlignment="1">
      <alignment horizontal="right" vertical="top" wrapText="1"/>
    </xf>
    <xf numFmtId="4" fontId="15" fillId="0" borderId="1" xfId="3" applyNumberFormat="1" applyFont="1" applyBorder="1" applyAlignment="1">
      <alignment horizontal="right" vertical="top" wrapText="1"/>
    </xf>
    <xf numFmtId="0" fontId="15" fillId="0" borderId="1" xfId="3" applyFont="1" applyFill="1" applyBorder="1" applyAlignment="1">
      <alignment horizontal="center" vertical="center" wrapText="1"/>
    </xf>
    <xf numFmtId="44" fontId="15" fillId="0" borderId="8" xfId="9" applyFont="1" applyFill="1" applyBorder="1" applyAlignment="1">
      <alignment vertical="center" wrapText="1"/>
    </xf>
    <xf numFmtId="0" fontId="15" fillId="12" borderId="28" xfId="3" applyFont="1" applyFill="1" applyBorder="1" applyAlignment="1">
      <alignment horizontal="center" vertical="center" wrapText="1"/>
    </xf>
    <xf numFmtId="0" fontId="15" fillId="0" borderId="6" xfId="3" applyFont="1" applyFill="1" applyBorder="1" applyAlignment="1">
      <alignment horizontal="center" vertical="center" wrapText="1"/>
    </xf>
    <xf numFmtId="44" fontId="15" fillId="0" borderId="14" xfId="3" applyNumberFormat="1" applyFont="1" applyFill="1" applyBorder="1" applyAlignment="1">
      <alignment vertical="center" wrapText="1"/>
    </xf>
    <xf numFmtId="0" fontId="15" fillId="12" borderId="4" xfId="3" applyFont="1" applyFill="1" applyBorder="1" applyAlignment="1">
      <alignment horizontal="center" vertical="center" wrapText="1"/>
    </xf>
    <xf numFmtId="44" fontId="15" fillId="0" borderId="8" xfId="3" applyNumberFormat="1" applyFont="1" applyFill="1" applyBorder="1" applyAlignment="1">
      <alignment vertical="center" wrapText="1"/>
    </xf>
    <xf numFmtId="0" fontId="15" fillId="12" borderId="1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left" vertical="center" wrapText="1"/>
    </xf>
    <xf numFmtId="44" fontId="15" fillId="0" borderId="1" xfId="9" applyFont="1" applyFill="1" applyBorder="1" applyAlignment="1">
      <alignment horizontal="right" vertical="center" wrapText="1"/>
    </xf>
    <xf numFmtId="0" fontId="15" fillId="0" borderId="1" xfId="3" applyFont="1" applyBorder="1" applyAlignment="1">
      <alignment horizontal="left" vertical="center" wrapText="1"/>
    </xf>
    <xf numFmtId="44" fontId="15" fillId="0" borderId="1" xfId="9" applyFont="1" applyBorder="1" applyAlignment="1">
      <alignment horizontal="righ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justify" vertical="top" wrapText="1"/>
    </xf>
    <xf numFmtId="0" fontId="15" fillId="12" borderId="22" xfId="3" applyFont="1" applyFill="1" applyBorder="1" applyAlignment="1">
      <alignment horizontal="center" vertical="center"/>
    </xf>
    <xf numFmtId="0" fontId="15" fillId="0" borderId="1" xfId="3" applyFont="1" applyBorder="1" applyAlignment="1">
      <alignment vertical="center" wrapText="1"/>
    </xf>
    <xf numFmtId="0" fontId="15" fillId="0" borderId="1" xfId="3" applyFont="1" applyBorder="1" applyAlignment="1">
      <alignment horizontal="center" vertical="center"/>
    </xf>
    <xf numFmtId="164" fontId="15" fillId="0" borderId="8" xfId="3" applyNumberFormat="1" applyFont="1" applyBorder="1" applyAlignment="1">
      <alignment horizontal="right" vertical="center"/>
    </xf>
    <xf numFmtId="164" fontId="15" fillId="0" borderId="1" xfId="3" applyNumberFormat="1" applyFont="1" applyBorder="1" applyAlignment="1">
      <alignment horizontal="right" vertical="center"/>
    </xf>
    <xf numFmtId="0" fontId="15" fillId="12" borderId="28" xfId="0" applyFont="1" applyFill="1" applyBorder="1" applyAlignment="1">
      <alignment horizontal="center" vertical="center" wrapText="1"/>
    </xf>
    <xf numFmtId="44" fontId="15" fillId="0" borderId="14" xfId="0" applyNumberFormat="1" applyFont="1" applyFill="1" applyBorder="1" applyAlignment="1">
      <alignment vertical="center" wrapText="1"/>
    </xf>
    <xf numFmtId="0" fontId="15" fillId="12" borderId="4" xfId="0" applyFont="1" applyFill="1" applyBorder="1" applyAlignment="1">
      <alignment horizontal="center" vertical="center" wrapText="1"/>
    </xf>
    <xf numFmtId="44" fontId="15" fillId="0" borderId="8" xfId="0" applyNumberFormat="1" applyFont="1" applyFill="1" applyBorder="1" applyAlignment="1">
      <alignment vertical="center" wrapText="1"/>
    </xf>
    <xf numFmtId="0" fontId="15" fillId="12" borderId="3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top" wrapText="1"/>
    </xf>
    <xf numFmtId="44" fontId="15" fillId="0" borderId="8" xfId="0" applyNumberFormat="1" applyFont="1" applyBorder="1" applyAlignment="1">
      <alignment horizontal="right" vertical="top" wrapText="1"/>
    </xf>
    <xf numFmtId="0" fontId="15" fillId="0" borderId="1" xfId="0" applyFont="1" applyFill="1" applyBorder="1"/>
    <xf numFmtId="44" fontId="15" fillId="0" borderId="8" xfId="0" applyNumberFormat="1" applyFont="1" applyFill="1" applyBorder="1"/>
    <xf numFmtId="0" fontId="15" fillId="12" borderId="17" xfId="0" applyFont="1" applyFill="1" applyBorder="1" applyAlignment="1">
      <alignment horizontal="center" vertical="center" wrapText="1"/>
    </xf>
    <xf numFmtId="0" fontId="15" fillId="0" borderId="6" xfId="0" applyFont="1" applyFill="1" applyBorder="1"/>
    <xf numFmtId="0" fontId="15" fillId="0" borderId="6" xfId="0" applyFont="1" applyFill="1" applyBorder="1" applyAlignment="1">
      <alignment horizontal="left"/>
    </xf>
    <xf numFmtId="44" fontId="15" fillId="0" borderId="14" xfId="0" applyNumberFormat="1" applyFont="1" applyFill="1" applyBorder="1"/>
    <xf numFmtId="8" fontId="15" fillId="0" borderId="8" xfId="0" applyNumberFormat="1" applyFont="1" applyBorder="1" applyAlignment="1">
      <alignment horizontal="right" vertical="top" wrapText="1"/>
    </xf>
    <xf numFmtId="44" fontId="15" fillId="0" borderId="8" xfId="0" applyNumberFormat="1" applyFont="1" applyBorder="1" applyAlignment="1"/>
    <xf numFmtId="44" fontId="15" fillId="0" borderId="8" xfId="0" applyNumberFormat="1" applyFont="1" applyBorder="1" applyAlignment="1">
      <alignment vertical="top" wrapText="1"/>
    </xf>
    <xf numFmtId="0" fontId="15" fillId="12" borderId="33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justify" vertical="top" wrapText="1"/>
    </xf>
    <xf numFmtId="44" fontId="15" fillId="0" borderId="31" xfId="0" applyNumberFormat="1" applyFont="1" applyBorder="1" applyAlignment="1">
      <alignment vertical="top" wrapText="1"/>
    </xf>
    <xf numFmtId="0" fontId="14" fillId="4" borderId="3" xfId="3" applyFont="1" applyFill="1" applyBorder="1" applyAlignment="1">
      <alignment vertical="center" wrapText="1"/>
    </xf>
    <xf numFmtId="44" fontId="14" fillId="4" borderId="7" xfId="3" applyNumberFormat="1" applyFont="1" applyFill="1" applyBorder="1" applyAlignment="1">
      <alignment vertical="center" wrapText="1"/>
    </xf>
    <xf numFmtId="173" fontId="14" fillId="4" borderId="8" xfId="3" applyNumberFormat="1" applyFont="1" applyFill="1" applyBorder="1" applyAlignment="1">
      <alignment vertical="center" wrapText="1"/>
    </xf>
    <xf numFmtId="0" fontId="14" fillId="4" borderId="9" xfId="3" applyFont="1" applyFill="1" applyBorder="1" applyAlignment="1">
      <alignment vertical="center" wrapText="1"/>
    </xf>
    <xf numFmtId="173" fontId="14" fillId="4" borderId="10" xfId="3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68" fontId="29" fillId="0" borderId="36" xfId="10" applyFont="1" applyFill="1" applyBorder="1" applyAlignment="1">
      <alignment horizontal="center" vertical="center" wrapText="1"/>
    </xf>
    <xf numFmtId="169" fontId="29" fillId="0" borderId="25" xfId="10" applyNumberFormat="1" applyFont="1" applyFill="1" applyBorder="1" applyAlignment="1">
      <alignment horizontal="center" vertical="center" wrapText="1"/>
    </xf>
    <xf numFmtId="169" fontId="29" fillId="0" borderId="1" xfId="10" applyNumberFormat="1" applyFont="1" applyFill="1" applyBorder="1" applyAlignment="1">
      <alignment horizontal="center" vertical="center" wrapText="1"/>
    </xf>
    <xf numFmtId="168" fontId="29" fillId="0" borderId="25" xfId="10" applyFont="1" applyFill="1" applyBorder="1" applyAlignment="1">
      <alignment horizontal="center" vertical="center" wrapText="1"/>
    </xf>
    <xf numFmtId="168" fontId="29" fillId="0" borderId="37" xfId="10" applyFont="1" applyFill="1" applyBorder="1" applyAlignment="1">
      <alignment horizontal="center" vertical="center" wrapText="1"/>
    </xf>
    <xf numFmtId="170" fontId="29" fillId="0" borderId="24" xfId="10" applyNumberFormat="1" applyFont="1" applyFill="1" applyBorder="1" applyAlignment="1">
      <alignment horizontal="right" vertical="center" wrapText="1"/>
    </xf>
    <xf numFmtId="0" fontId="11" fillId="0" borderId="12" xfId="0" applyFont="1" applyFill="1" applyBorder="1" applyAlignment="1">
      <alignment horizontal="left" vertical="center" wrapText="1"/>
    </xf>
    <xf numFmtId="164" fontId="11" fillId="0" borderId="12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wrapText="1"/>
    </xf>
    <xf numFmtId="164" fontId="14" fillId="6" borderId="7" xfId="0" applyNumberFormat="1" applyFont="1" applyFill="1" applyBorder="1" applyAlignment="1">
      <alignment horizontal="right" vertical="center" wrapText="1"/>
    </xf>
    <xf numFmtId="164" fontId="14" fillId="6" borderId="10" xfId="0" applyNumberFormat="1" applyFont="1" applyFill="1" applyBorder="1" applyAlignment="1">
      <alignment horizontal="right" vertical="center" wrapText="1"/>
    </xf>
    <xf numFmtId="0" fontId="15" fillId="14" borderId="4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horizontal="center" vertical="center" wrapText="1"/>
    </xf>
    <xf numFmtId="164" fontId="21" fillId="0" borderId="24" xfId="0" applyNumberFormat="1" applyFont="1" applyFill="1" applyBorder="1" applyAlignment="1">
      <alignment horizontal="right" vertical="center" wrapText="1"/>
    </xf>
    <xf numFmtId="164" fontId="18" fillId="0" borderId="1" xfId="0" applyNumberFormat="1" applyFont="1" applyFill="1" applyBorder="1" applyAlignment="1">
      <alignment horizontal="center" vertical="center"/>
    </xf>
    <xf numFmtId="164" fontId="21" fillId="0" borderId="22" xfId="0" applyNumberFormat="1" applyFont="1" applyFill="1" applyBorder="1" applyAlignment="1" applyProtection="1">
      <alignment horizontal="center" vertical="center" wrapText="1"/>
      <protection hidden="1"/>
    </xf>
    <xf numFmtId="164" fontId="2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>
      <alignment horizontal="center" vertical="center" wrapText="1"/>
    </xf>
    <xf numFmtId="168" fontId="29" fillId="0" borderId="1" xfId="1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0" borderId="38" xfId="0" applyFont="1" applyBorder="1" applyAlignment="1">
      <alignment vertical="center" wrapText="1"/>
    </xf>
    <xf numFmtId="0" fontId="15" fillId="0" borderId="38" xfId="0" applyFont="1" applyBorder="1" applyAlignment="1">
      <alignment horizontal="center" vertical="center" wrapText="1"/>
    </xf>
    <xf numFmtId="173" fontId="15" fillId="0" borderId="38" xfId="0" applyNumberFormat="1" applyFont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7" borderId="0" xfId="0" applyFont="1" applyFill="1"/>
    <xf numFmtId="4" fontId="14" fillId="0" borderId="1" xfId="0" applyNumberFormat="1" applyFont="1" applyFill="1" applyBorder="1" applyAlignment="1">
      <alignment horizontal="center" vertical="center" wrapText="1"/>
    </xf>
    <xf numFmtId="44" fontId="14" fillId="15" borderId="1" xfId="3" applyNumberFormat="1" applyFont="1" applyFill="1" applyBorder="1" applyAlignment="1">
      <alignment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5" fillId="12" borderId="1" xfId="11" applyFont="1" applyFill="1" applyBorder="1" applyAlignment="1">
      <alignment horizontal="center" vertical="center" wrapText="1"/>
    </xf>
    <xf numFmtId="0" fontId="15" fillId="3" borderId="1" xfId="11" quotePrefix="1" applyFont="1" applyFill="1" applyBorder="1" applyAlignment="1">
      <alignment horizontal="left" vertical="center" wrapText="1"/>
    </xf>
    <xf numFmtId="1" fontId="15" fillId="0" borderId="1" xfId="11" applyNumberFormat="1" applyFont="1" applyBorder="1" applyAlignment="1">
      <alignment horizontal="center" vertical="center"/>
    </xf>
    <xf numFmtId="44" fontId="15" fillId="3" borderId="1" xfId="11" applyNumberFormat="1" applyFont="1" applyFill="1" applyBorder="1" applyAlignment="1">
      <alignment horizontal="center" vertical="center"/>
    </xf>
    <xf numFmtId="0" fontId="15" fillId="0" borderId="1" xfId="11" quotePrefix="1" applyFont="1" applyFill="1" applyBorder="1" applyAlignment="1">
      <alignment horizontal="left" vertical="center" wrapText="1"/>
    </xf>
    <xf numFmtId="44" fontId="15" fillId="3" borderId="1" xfId="11" applyNumberFormat="1" applyFont="1" applyFill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right" vertical="center"/>
    </xf>
    <xf numFmtId="0" fontId="13" fillId="2" borderId="21" xfId="0" applyFont="1" applyFill="1" applyBorder="1" applyAlignment="1">
      <alignment horizontal="left" vertical="center" wrapText="1"/>
    </xf>
    <xf numFmtId="0" fontId="11" fillId="16" borderId="1" xfId="0" applyFont="1" applyFill="1" applyBorder="1" applyAlignment="1">
      <alignment horizontal="left" vertical="center" wrapText="1"/>
    </xf>
    <xf numFmtId="0" fontId="13" fillId="16" borderId="1" xfId="0" applyFont="1" applyFill="1" applyBorder="1" applyAlignment="1">
      <alignment horizontal="left" vertical="center" wrapText="1"/>
    </xf>
    <xf numFmtId="0" fontId="11" fillId="16" borderId="1" xfId="0" applyFont="1" applyFill="1" applyBorder="1" applyAlignment="1">
      <alignment horizontal="center" vertical="center" wrapText="1"/>
    </xf>
    <xf numFmtId="164" fontId="11" fillId="16" borderId="1" xfId="0" applyNumberFormat="1" applyFont="1" applyFill="1" applyBorder="1" applyAlignment="1">
      <alignment horizontal="right" vertical="center"/>
    </xf>
    <xf numFmtId="164" fontId="18" fillId="16" borderId="1" xfId="0" applyNumberFormat="1" applyFont="1" applyFill="1" applyBorder="1" applyAlignment="1">
      <alignment horizontal="center" vertical="center"/>
    </xf>
    <xf numFmtId="4" fontId="18" fillId="9" borderId="1" xfId="0" applyNumberFormat="1" applyFont="1" applyFill="1" applyBorder="1" applyAlignment="1">
      <alignment horizontal="center" vertical="center" wrapText="1"/>
    </xf>
    <xf numFmtId="167" fontId="15" fillId="0" borderId="1" xfId="0" applyNumberFormat="1" applyFont="1" applyBorder="1"/>
    <xf numFmtId="164" fontId="15" fillId="0" borderId="1" xfId="0" applyNumberFormat="1" applyFont="1" applyBorder="1"/>
    <xf numFmtId="0" fontId="14" fillId="5" borderId="4" xfId="0" applyFont="1" applyFill="1" applyBorder="1" applyAlignment="1">
      <alignment horizontal="left" vertical="center"/>
    </xf>
    <xf numFmtId="0" fontId="14" fillId="5" borderId="8" xfId="0" applyFont="1" applyFill="1" applyBorder="1" applyAlignment="1">
      <alignment horizontal="left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left" vertical="center" wrapText="1"/>
    </xf>
    <xf numFmtId="0" fontId="13" fillId="5" borderId="21" xfId="0" applyFont="1" applyFill="1" applyBorder="1" applyAlignment="1">
      <alignment horizontal="left" vertical="center" wrapText="1"/>
    </xf>
    <xf numFmtId="0" fontId="13" fillId="5" borderId="22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20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8" fontId="29" fillId="0" borderId="1" xfId="10" applyFont="1" applyFill="1" applyBorder="1" applyAlignment="1">
      <alignment horizontal="center" vertical="center" wrapText="1"/>
    </xf>
    <xf numFmtId="168" fontId="31" fillId="13" borderId="24" xfId="10" applyFont="1" applyFill="1" applyBorder="1" applyAlignment="1">
      <alignment horizontal="center" vertical="center" wrapText="1"/>
    </xf>
    <xf numFmtId="0" fontId="14" fillId="4" borderId="20" xfId="3" applyFont="1" applyFill="1" applyBorder="1" applyAlignment="1">
      <alignment horizontal="left" vertical="center" wrapText="1"/>
    </xf>
    <xf numFmtId="0" fontId="14" fillId="4" borderId="22" xfId="3" applyFont="1" applyFill="1" applyBorder="1" applyAlignment="1">
      <alignment horizontal="left" vertical="center" wrapText="1"/>
    </xf>
    <xf numFmtId="0" fontId="14" fillId="5" borderId="1" xfId="11" applyFont="1" applyFill="1" applyBorder="1" applyAlignment="1">
      <alignment horizontal="left" vertical="center" wrapText="1"/>
    </xf>
    <xf numFmtId="0" fontId="14" fillId="5" borderId="13" xfId="11" applyFont="1" applyFill="1" applyBorder="1" applyAlignment="1">
      <alignment horizontal="left" vertical="center" wrapText="1"/>
    </xf>
    <xf numFmtId="0" fontId="22" fillId="12" borderId="30" xfId="3" applyFont="1" applyFill="1" applyBorder="1" applyAlignment="1">
      <alignment horizontal="center" vertical="center" wrapText="1"/>
    </xf>
    <xf numFmtId="0" fontId="22" fillId="12" borderId="13" xfId="3" applyFont="1" applyFill="1" applyBorder="1" applyAlignment="1">
      <alignment horizontal="center" vertical="center" wrapText="1"/>
    </xf>
    <xf numFmtId="0" fontId="22" fillId="12" borderId="31" xfId="3" applyFont="1" applyFill="1" applyBorder="1" applyAlignment="1">
      <alignment horizontal="center" vertical="center" wrapText="1"/>
    </xf>
    <xf numFmtId="0" fontId="22" fillId="12" borderId="4" xfId="3" applyFont="1" applyFill="1" applyBorder="1" applyAlignment="1">
      <alignment horizontal="center" vertical="center" wrapText="1"/>
    </xf>
    <xf numFmtId="0" fontId="22" fillId="12" borderId="1" xfId="3" applyFont="1" applyFill="1" applyBorder="1" applyAlignment="1">
      <alignment horizontal="center" vertical="center" wrapText="1"/>
    </xf>
    <xf numFmtId="0" fontId="22" fillId="12" borderId="8" xfId="3" applyFont="1" applyFill="1" applyBorder="1" applyAlignment="1">
      <alignment horizontal="center" vertical="center" wrapText="1"/>
    </xf>
    <xf numFmtId="0" fontId="22" fillId="10" borderId="1" xfId="11" applyFont="1" applyFill="1" applyBorder="1" applyAlignment="1">
      <alignment horizontal="center" vertical="center" wrapText="1"/>
    </xf>
    <xf numFmtId="0" fontId="22" fillId="14" borderId="4" xfId="0" applyFont="1" applyFill="1" applyBorder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 wrapText="1"/>
    </xf>
    <xf numFmtId="0" fontId="22" fillId="14" borderId="8" xfId="0" applyFont="1" applyFill="1" applyBorder="1" applyAlignment="1">
      <alignment horizontal="center" vertical="center" wrapText="1"/>
    </xf>
    <xf numFmtId="0" fontId="22" fillId="12" borderId="4" xfId="0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horizontal="center" vertical="center" wrapText="1"/>
    </xf>
    <xf numFmtId="0" fontId="22" fillId="12" borderId="8" xfId="0" applyFont="1" applyFill="1" applyBorder="1" applyAlignment="1">
      <alignment horizontal="center" vertical="center" wrapText="1"/>
    </xf>
    <xf numFmtId="0" fontId="14" fillId="4" borderId="34" xfId="3" applyFont="1" applyFill="1" applyBorder="1" applyAlignment="1">
      <alignment horizontal="left" vertical="center" wrapText="1"/>
    </xf>
    <xf numFmtId="0" fontId="14" fillId="4" borderId="35" xfId="3" applyFont="1" applyFill="1" applyBorder="1" applyAlignment="1">
      <alignment horizontal="left" vertical="center" wrapText="1"/>
    </xf>
    <xf numFmtId="0" fontId="14" fillId="5" borderId="30" xfId="11" applyFont="1" applyFill="1" applyBorder="1" applyAlignment="1">
      <alignment horizontal="left" vertical="center" wrapText="1"/>
    </xf>
    <xf numFmtId="0" fontId="14" fillId="5" borderId="31" xfId="11" applyFont="1" applyFill="1" applyBorder="1" applyAlignment="1">
      <alignment horizontal="left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22" fillId="12" borderId="3" xfId="0" applyFont="1" applyFill="1" applyBorder="1" applyAlignment="1">
      <alignment horizontal="center" vertical="center" wrapText="1"/>
    </xf>
    <xf numFmtId="0" fontId="22" fillId="12" borderId="7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4" borderId="4" xfId="3" applyFont="1" applyFill="1" applyBorder="1" applyAlignment="1">
      <alignment horizontal="left" vertical="center" wrapText="1"/>
    </xf>
    <xf numFmtId="0" fontId="14" fillId="4" borderId="1" xfId="3" applyFont="1" applyFill="1" applyBorder="1" applyAlignment="1">
      <alignment horizontal="left" vertical="center" wrapText="1"/>
    </xf>
    <xf numFmtId="0" fontId="14" fillId="4" borderId="11" xfId="3" applyFont="1" applyFill="1" applyBorder="1" applyAlignment="1">
      <alignment horizontal="left" vertical="center" wrapText="1"/>
    </xf>
    <xf numFmtId="0" fontId="14" fillId="4" borderId="9" xfId="3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4" fillId="10" borderId="1" xfId="0" applyFont="1" applyFill="1" applyBorder="1" applyAlignment="1">
      <alignment horizontal="center" vertical="center" wrapText="1"/>
    </xf>
    <xf numFmtId="164" fontId="14" fillId="10" borderId="1" xfId="0" applyNumberFormat="1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" fontId="14" fillId="5" borderId="1" xfId="5" applyNumberFormat="1" applyFont="1" applyFill="1" applyBorder="1" applyAlignment="1">
      <alignment horizontal="center" vertical="center"/>
    </xf>
    <xf numFmtId="1" fontId="15" fillId="0" borderId="1" xfId="5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3" xfId="5" applyFont="1" applyBorder="1" applyAlignment="1">
      <alignment horizontal="center" vertical="center"/>
    </xf>
    <xf numFmtId="0" fontId="15" fillId="0" borderId="12" xfId="5" applyFont="1" applyBorder="1" applyAlignment="1">
      <alignment horizontal="center" vertical="center"/>
    </xf>
    <xf numFmtId="0" fontId="15" fillId="0" borderId="6" xfId="5" applyFont="1" applyBorder="1" applyAlignment="1">
      <alignment horizontal="center" vertical="center"/>
    </xf>
    <xf numFmtId="0" fontId="14" fillId="5" borderId="20" xfId="0" applyFont="1" applyFill="1" applyBorder="1" applyAlignment="1">
      <alignment horizontal="right"/>
    </xf>
    <xf numFmtId="0" fontId="14" fillId="5" borderId="22" xfId="0" applyFont="1" applyFill="1" applyBorder="1" applyAlignment="1">
      <alignment horizontal="right"/>
    </xf>
    <xf numFmtId="0" fontId="14" fillId="5" borderId="39" xfId="0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/>
    </xf>
    <xf numFmtId="0" fontId="14" fillId="5" borderId="41" xfId="0" applyFont="1" applyFill="1" applyBorder="1" applyAlignment="1">
      <alignment horizontal="center" vertical="center"/>
    </xf>
    <xf numFmtId="0" fontId="14" fillId="5" borderId="42" xfId="0" applyFont="1" applyFill="1" applyBorder="1" applyAlignment="1">
      <alignment horizontal="center" vertical="center"/>
    </xf>
  </cellXfs>
  <cellStyles count="13">
    <cellStyle name="Excel Built-in Normal" xfId="10"/>
    <cellStyle name="Hiperłącze 2" xfId="1"/>
    <cellStyle name="Normalny" xfId="0" builtinId="0"/>
    <cellStyle name="Normalny 2" xfId="2"/>
    <cellStyle name="Normalny 3" xfId="3"/>
    <cellStyle name="Normalny 4" xfId="4"/>
    <cellStyle name="Normalny 5" xfId="11"/>
    <cellStyle name="Normalny 6" xfId="12"/>
    <cellStyle name="Normalny_Arkusz1" xfId="5"/>
    <cellStyle name="Normalny_Arkusz5" xfId="6"/>
    <cellStyle name="Walutowy" xfId="9" builtinId="4"/>
    <cellStyle name="Walutowy 2" xfId="7"/>
    <cellStyle name="Walutowy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view="pageBreakPreview" zoomScale="70" zoomScaleNormal="80" zoomScaleSheetLayoutView="70" workbookViewId="0">
      <selection activeCell="H4" sqref="H4"/>
    </sheetView>
  </sheetViews>
  <sheetFormatPr defaultRowHeight="15.75"/>
  <cols>
    <col min="1" max="1" width="5.42578125" style="27" customWidth="1"/>
    <col min="2" max="2" width="32.5703125" style="27" customWidth="1"/>
    <col min="3" max="3" width="18.42578125" style="28" customWidth="1"/>
    <col min="4" max="4" width="15.7109375" style="28" customWidth="1"/>
    <col min="5" max="5" width="14.28515625" style="28" customWidth="1"/>
    <col min="6" max="6" width="27.28515625" style="29" customWidth="1"/>
    <col min="7" max="7" width="16.140625" style="28" customWidth="1"/>
    <col min="8" max="8" width="17.5703125" style="28" customWidth="1"/>
    <col min="9" max="9" width="17" style="31" customWidth="1"/>
    <col min="10" max="10" width="25.42578125" style="31" customWidth="1"/>
    <col min="11" max="14" width="9.140625" style="32"/>
  </cols>
  <sheetData>
    <row r="1" spans="1:14">
      <c r="A1" s="16" t="s">
        <v>152</v>
      </c>
      <c r="G1" s="30"/>
    </row>
    <row r="2" spans="1:14" ht="16.5" thickBot="1"/>
    <row r="3" spans="1:14" ht="94.5">
      <c r="A3" s="33" t="s">
        <v>1</v>
      </c>
      <c r="B3" s="159" t="s">
        <v>2</v>
      </c>
      <c r="C3" s="159" t="s">
        <v>3</v>
      </c>
      <c r="D3" s="159" t="s">
        <v>4</v>
      </c>
      <c r="E3" s="159" t="s">
        <v>0</v>
      </c>
      <c r="F3" s="34" t="s">
        <v>25</v>
      </c>
      <c r="G3" s="34" t="s">
        <v>5</v>
      </c>
      <c r="H3" s="34" t="s">
        <v>24</v>
      </c>
      <c r="I3" s="34" t="s">
        <v>53</v>
      </c>
      <c r="J3" s="128" t="s">
        <v>54</v>
      </c>
    </row>
    <row r="4" spans="1:14" ht="207.75" customHeight="1">
      <c r="A4" s="172">
        <v>1</v>
      </c>
      <c r="B4" s="169" t="s">
        <v>912</v>
      </c>
      <c r="C4" s="164" t="s">
        <v>153</v>
      </c>
      <c r="D4" s="164" t="s">
        <v>154</v>
      </c>
      <c r="E4" s="165" t="s">
        <v>932</v>
      </c>
      <c r="F4" s="348" t="s">
        <v>911</v>
      </c>
      <c r="G4" s="35">
        <v>93</v>
      </c>
      <c r="H4" s="35" t="s">
        <v>59</v>
      </c>
      <c r="I4" s="35" t="s">
        <v>59</v>
      </c>
      <c r="J4" s="129" t="s">
        <v>59</v>
      </c>
    </row>
    <row r="5" spans="1:14" s="2" customFormat="1" ht="85.5" customHeight="1">
      <c r="A5" s="172">
        <v>2</v>
      </c>
      <c r="B5" s="169" t="s">
        <v>490</v>
      </c>
      <c r="C5" s="164" t="s">
        <v>182</v>
      </c>
      <c r="D5" s="164" t="s">
        <v>183</v>
      </c>
      <c r="E5" s="164" t="s">
        <v>65</v>
      </c>
      <c r="F5" s="166" t="s">
        <v>184</v>
      </c>
      <c r="G5" s="35">
        <v>42</v>
      </c>
      <c r="H5" s="35">
        <v>282</v>
      </c>
      <c r="I5" s="35" t="s">
        <v>104</v>
      </c>
      <c r="J5" s="129" t="s">
        <v>59</v>
      </c>
      <c r="K5" s="36"/>
      <c r="L5" s="36"/>
      <c r="M5" s="36"/>
      <c r="N5" s="36"/>
    </row>
    <row r="6" spans="1:14" s="2" customFormat="1" ht="78.75">
      <c r="A6" s="172">
        <v>3</v>
      </c>
      <c r="B6" s="170" t="s">
        <v>478</v>
      </c>
      <c r="C6" s="167" t="s">
        <v>199</v>
      </c>
      <c r="D6" s="167" t="s">
        <v>200</v>
      </c>
      <c r="E6" s="167" t="s">
        <v>63</v>
      </c>
      <c r="F6" s="168" t="s">
        <v>496</v>
      </c>
      <c r="G6" s="35">
        <v>25</v>
      </c>
      <c r="H6" s="35" t="s">
        <v>59</v>
      </c>
      <c r="I6" s="35" t="s">
        <v>59</v>
      </c>
      <c r="J6" s="184" t="s">
        <v>59</v>
      </c>
      <c r="K6" s="36"/>
      <c r="L6" s="36"/>
      <c r="M6" s="36"/>
      <c r="N6" s="36"/>
    </row>
    <row r="7" spans="1:14" s="2" customFormat="1" ht="52.5" customHeight="1">
      <c r="A7" s="172">
        <v>4</v>
      </c>
      <c r="B7" s="170" t="s">
        <v>479</v>
      </c>
      <c r="C7" s="191" t="s">
        <v>206</v>
      </c>
      <c r="D7" s="191" t="s">
        <v>207</v>
      </c>
      <c r="E7" s="163" t="s">
        <v>65</v>
      </c>
      <c r="F7" s="192" t="s">
        <v>209</v>
      </c>
      <c r="G7" s="35">
        <v>16</v>
      </c>
      <c r="H7" s="35" t="s">
        <v>59</v>
      </c>
      <c r="I7" s="35" t="s">
        <v>59</v>
      </c>
      <c r="J7" s="129" t="s">
        <v>59</v>
      </c>
      <c r="K7" s="36"/>
      <c r="L7" s="36"/>
      <c r="M7" s="36"/>
      <c r="N7" s="36"/>
    </row>
    <row r="8" spans="1:14" s="2" customFormat="1" ht="63">
      <c r="A8" s="172">
        <v>5</v>
      </c>
      <c r="B8" s="170" t="s">
        <v>480</v>
      </c>
      <c r="C8" s="164" t="s">
        <v>221</v>
      </c>
      <c r="D8" s="164" t="s">
        <v>222</v>
      </c>
      <c r="E8" s="165" t="s">
        <v>65</v>
      </c>
      <c r="F8" s="166" t="s">
        <v>223</v>
      </c>
      <c r="G8" s="35">
        <v>16</v>
      </c>
      <c r="H8" s="35">
        <v>30</v>
      </c>
      <c r="I8" s="35" t="s">
        <v>104</v>
      </c>
      <c r="J8" s="129" t="s">
        <v>59</v>
      </c>
      <c r="K8" s="36"/>
      <c r="L8" s="36"/>
      <c r="M8" s="36"/>
      <c r="N8" s="36"/>
    </row>
    <row r="9" spans="1:14" s="2" customFormat="1" ht="56.25" customHeight="1">
      <c r="A9" s="172">
        <v>6</v>
      </c>
      <c r="B9" s="169" t="s">
        <v>481</v>
      </c>
      <c r="C9" s="164" t="s">
        <v>235</v>
      </c>
      <c r="D9" s="164" t="s">
        <v>236</v>
      </c>
      <c r="E9" s="164" t="s">
        <v>66</v>
      </c>
      <c r="F9" s="166" t="s">
        <v>491</v>
      </c>
      <c r="G9" s="35">
        <v>38</v>
      </c>
      <c r="H9" s="35">
        <v>60</v>
      </c>
      <c r="I9" s="37" t="s">
        <v>237</v>
      </c>
      <c r="J9" s="129" t="s">
        <v>59</v>
      </c>
      <c r="K9" s="36"/>
      <c r="L9" s="36"/>
      <c r="M9" s="36"/>
      <c r="N9" s="36"/>
    </row>
    <row r="10" spans="1:14" s="2" customFormat="1" ht="49.5" customHeight="1">
      <c r="A10" s="172">
        <v>7</v>
      </c>
      <c r="B10" s="169" t="s">
        <v>482</v>
      </c>
      <c r="C10" s="164" t="s">
        <v>483</v>
      </c>
      <c r="D10" s="164" t="s">
        <v>484</v>
      </c>
      <c r="E10" s="164" t="s">
        <v>66</v>
      </c>
      <c r="F10" s="166" t="s">
        <v>492</v>
      </c>
      <c r="G10" s="35">
        <v>42</v>
      </c>
      <c r="H10" s="35">
        <v>78</v>
      </c>
      <c r="I10" s="37" t="s">
        <v>237</v>
      </c>
      <c r="J10" s="129" t="s">
        <v>59</v>
      </c>
      <c r="K10" s="36"/>
      <c r="L10" s="36"/>
      <c r="M10" s="36"/>
      <c r="N10" s="36"/>
    </row>
    <row r="11" spans="1:14" s="1" customFormat="1" ht="81" customHeight="1">
      <c r="A11" s="172">
        <v>8</v>
      </c>
      <c r="B11" s="169" t="s">
        <v>485</v>
      </c>
      <c r="C11" s="164" t="s">
        <v>364</v>
      </c>
      <c r="D11" s="164" t="s">
        <v>365</v>
      </c>
      <c r="E11" s="164" t="s">
        <v>477</v>
      </c>
      <c r="F11" s="166" t="s">
        <v>366</v>
      </c>
      <c r="G11" s="35">
        <v>89</v>
      </c>
      <c r="H11" s="35">
        <v>133</v>
      </c>
      <c r="I11" s="37" t="s">
        <v>352</v>
      </c>
      <c r="J11" s="129" t="s">
        <v>59</v>
      </c>
      <c r="K11" s="39"/>
      <c r="L11" s="39"/>
      <c r="M11" s="39"/>
      <c r="N11" s="39"/>
    </row>
    <row r="12" spans="1:14" ht="63">
      <c r="A12" s="172">
        <v>9</v>
      </c>
      <c r="B12" s="170" t="s">
        <v>486</v>
      </c>
      <c r="C12" s="189" t="s">
        <v>414</v>
      </c>
      <c r="D12" s="189" t="s">
        <v>415</v>
      </c>
      <c r="E12" s="35" t="s">
        <v>65</v>
      </c>
      <c r="F12" s="38" t="s">
        <v>493</v>
      </c>
      <c r="G12" s="35">
        <v>36</v>
      </c>
      <c r="H12" s="35">
        <v>155</v>
      </c>
      <c r="I12" s="35" t="s">
        <v>104</v>
      </c>
      <c r="J12" s="129" t="s">
        <v>59</v>
      </c>
    </row>
    <row r="13" spans="1:14" s="1" customFormat="1" ht="54.75" customHeight="1">
      <c r="A13" s="172">
        <v>10</v>
      </c>
      <c r="B13" s="169" t="s">
        <v>487</v>
      </c>
      <c r="C13" s="164" t="s">
        <v>436</v>
      </c>
      <c r="D13" s="164" t="s">
        <v>437</v>
      </c>
      <c r="E13" s="164" t="s">
        <v>438</v>
      </c>
      <c r="F13" s="166" t="s">
        <v>494</v>
      </c>
      <c r="G13" s="35">
        <v>35</v>
      </c>
      <c r="H13" s="35">
        <v>252</v>
      </c>
      <c r="I13" s="37" t="s">
        <v>104</v>
      </c>
      <c r="J13" s="129" t="s">
        <v>59</v>
      </c>
      <c r="K13" s="39"/>
      <c r="L13" s="39"/>
      <c r="M13" s="39"/>
      <c r="N13" s="39"/>
    </row>
    <row r="14" spans="1:14" s="1" customFormat="1" ht="161.25" customHeight="1">
      <c r="A14" s="172">
        <v>11</v>
      </c>
      <c r="B14" s="169" t="s">
        <v>488</v>
      </c>
      <c r="C14" s="164" t="s">
        <v>441</v>
      </c>
      <c r="D14" s="164" t="s">
        <v>442</v>
      </c>
      <c r="E14" s="164" t="s">
        <v>443</v>
      </c>
      <c r="F14" s="171" t="s">
        <v>444</v>
      </c>
      <c r="G14" s="35">
        <v>16</v>
      </c>
      <c r="H14" s="35">
        <v>760</v>
      </c>
      <c r="I14" s="35" t="s">
        <v>59</v>
      </c>
      <c r="J14" s="129" t="s">
        <v>59</v>
      </c>
      <c r="K14" s="39"/>
      <c r="L14" s="39"/>
      <c r="M14" s="39"/>
      <c r="N14" s="39"/>
    </row>
    <row r="15" spans="1:14" ht="71.25" customHeight="1" thickBot="1">
      <c r="A15" s="173">
        <v>12</v>
      </c>
      <c r="B15" s="185" t="s">
        <v>489</v>
      </c>
      <c r="C15" s="186" t="s">
        <v>455</v>
      </c>
      <c r="D15" s="186" t="s">
        <v>456</v>
      </c>
      <c r="E15" s="187" t="s">
        <v>63</v>
      </c>
      <c r="F15" s="188" t="s">
        <v>495</v>
      </c>
      <c r="G15" s="97">
        <v>41</v>
      </c>
      <c r="H15" s="97" t="s">
        <v>59</v>
      </c>
      <c r="I15" s="97" t="s">
        <v>59</v>
      </c>
      <c r="J15" s="130" t="s">
        <v>59</v>
      </c>
    </row>
    <row r="16" spans="1:14" ht="16.5" thickBot="1">
      <c r="G16" s="190">
        <f>SUM(G4:G15)</f>
        <v>489</v>
      </c>
    </row>
  </sheetData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2"/>
  <sheetViews>
    <sheetView topLeftCell="A4" zoomScale="85" zoomScaleNormal="85" workbookViewId="0">
      <selection activeCell="A29" sqref="A29:B29"/>
    </sheetView>
  </sheetViews>
  <sheetFormatPr defaultRowHeight="12.75"/>
  <cols>
    <col min="1" max="1" width="4.140625" style="21" customWidth="1"/>
    <col min="2" max="2" width="96" style="20" customWidth="1"/>
  </cols>
  <sheetData>
    <row r="1" spans="1:3" ht="15" customHeight="1">
      <c r="A1" s="40" t="s">
        <v>109</v>
      </c>
    </row>
    <row r="2" spans="1:3" ht="13.5" thickBot="1">
      <c r="B2" s="19"/>
    </row>
    <row r="3" spans="1:3" ht="54" customHeight="1" thickBot="1">
      <c r="A3" s="367" t="s">
        <v>160</v>
      </c>
      <c r="B3" s="368"/>
      <c r="C3" s="5"/>
    </row>
    <row r="4" spans="1:3" ht="9" customHeight="1">
      <c r="A4" s="82"/>
      <c r="B4" s="82"/>
      <c r="C4" s="5"/>
    </row>
    <row r="5" spans="1:3" ht="13.5" thickBot="1"/>
    <row r="6" spans="1:3">
      <c r="A6" s="157" t="s">
        <v>13</v>
      </c>
      <c r="B6" s="99" t="s">
        <v>23</v>
      </c>
    </row>
    <row r="7" spans="1:3">
      <c r="A7" s="365" t="s">
        <v>58</v>
      </c>
      <c r="B7" s="366"/>
    </row>
    <row r="8" spans="1:3">
      <c r="A8" s="98">
        <v>1</v>
      </c>
      <c r="B8" s="100" t="s">
        <v>155</v>
      </c>
    </row>
    <row r="9" spans="1:3">
      <c r="A9" s="98">
        <v>2</v>
      </c>
      <c r="B9" s="174" t="s">
        <v>156</v>
      </c>
    </row>
    <row r="10" spans="1:3">
      <c r="A10" s="98">
        <v>3</v>
      </c>
      <c r="B10" s="174" t="s">
        <v>157</v>
      </c>
    </row>
    <row r="11" spans="1:3">
      <c r="A11" s="98">
        <v>4</v>
      </c>
      <c r="B11" s="174" t="s">
        <v>158</v>
      </c>
    </row>
    <row r="12" spans="1:3">
      <c r="A12" s="98">
        <v>5</v>
      </c>
      <c r="B12" s="174" t="s">
        <v>159</v>
      </c>
    </row>
    <row r="13" spans="1:3">
      <c r="A13" s="98">
        <v>6</v>
      </c>
      <c r="B13" s="174" t="s">
        <v>201</v>
      </c>
    </row>
    <row r="14" spans="1:3">
      <c r="A14" s="365" t="s">
        <v>185</v>
      </c>
      <c r="B14" s="366"/>
    </row>
    <row r="15" spans="1:3">
      <c r="A15" s="98">
        <v>1</v>
      </c>
      <c r="B15" s="179" t="s">
        <v>466</v>
      </c>
    </row>
    <row r="16" spans="1:3">
      <c r="A16" s="365" t="s">
        <v>197</v>
      </c>
      <c r="B16" s="366"/>
    </row>
    <row r="17" spans="1:7">
      <c r="A17" s="98">
        <v>1</v>
      </c>
      <c r="B17" s="180" t="s">
        <v>201</v>
      </c>
    </row>
    <row r="18" spans="1:7">
      <c r="A18" s="98">
        <v>2</v>
      </c>
      <c r="B18" s="181" t="s">
        <v>465</v>
      </c>
    </row>
    <row r="19" spans="1:7">
      <c r="A19" s="98">
        <v>3</v>
      </c>
      <c r="B19" s="181" t="s">
        <v>202</v>
      </c>
    </row>
    <row r="20" spans="1:7">
      <c r="A20" s="98">
        <v>4</v>
      </c>
      <c r="B20" s="181" t="s">
        <v>156</v>
      </c>
    </row>
    <row r="21" spans="1:7">
      <c r="A21" s="98">
        <v>5</v>
      </c>
      <c r="B21" s="181" t="s">
        <v>203</v>
      </c>
    </row>
    <row r="22" spans="1:7">
      <c r="A22" s="365" t="s">
        <v>204</v>
      </c>
      <c r="B22" s="366"/>
    </row>
    <row r="23" spans="1:7" s="4" customFormat="1">
      <c r="A23" s="98">
        <v>1</v>
      </c>
      <c r="B23" s="180" t="s">
        <v>205</v>
      </c>
    </row>
    <row r="24" spans="1:7" s="4" customFormat="1">
      <c r="A24" s="98">
        <v>2</v>
      </c>
      <c r="B24" s="181" t="s">
        <v>467</v>
      </c>
    </row>
    <row r="25" spans="1:7" s="4" customFormat="1">
      <c r="A25" s="365" t="s">
        <v>220</v>
      </c>
      <c r="B25" s="366"/>
    </row>
    <row r="26" spans="1:7" s="4" customFormat="1">
      <c r="A26" s="98">
        <v>1</v>
      </c>
      <c r="B26" s="179" t="s">
        <v>468</v>
      </c>
    </row>
    <row r="27" spans="1:7" s="4" customFormat="1">
      <c r="A27" s="365" t="s">
        <v>234</v>
      </c>
      <c r="B27" s="366"/>
    </row>
    <row r="28" spans="1:7" s="4" customFormat="1">
      <c r="A28" s="98">
        <v>1</v>
      </c>
      <c r="B28" s="179" t="s">
        <v>469</v>
      </c>
    </row>
    <row r="29" spans="1:7">
      <c r="A29" s="365" t="s">
        <v>351</v>
      </c>
      <c r="B29" s="366"/>
      <c r="D29" s="7"/>
      <c r="E29" s="7"/>
      <c r="F29" s="8"/>
      <c r="G29" s="7"/>
    </row>
    <row r="30" spans="1:7">
      <c r="A30" s="98">
        <v>1</v>
      </c>
      <c r="B30" s="179" t="s">
        <v>466</v>
      </c>
      <c r="D30" s="7"/>
      <c r="E30" s="7"/>
      <c r="F30" s="7"/>
    </row>
    <row r="31" spans="1:7">
      <c r="A31" s="365" t="s">
        <v>363</v>
      </c>
      <c r="B31" s="366"/>
      <c r="D31" s="7"/>
      <c r="E31" s="7"/>
      <c r="F31" s="7"/>
    </row>
    <row r="32" spans="1:7">
      <c r="A32" s="98">
        <v>1</v>
      </c>
      <c r="B32" s="179" t="s">
        <v>475</v>
      </c>
      <c r="D32" s="7"/>
      <c r="E32" s="7"/>
      <c r="F32" s="7"/>
    </row>
    <row r="33" spans="1:7">
      <c r="A33" s="365" t="s">
        <v>412</v>
      </c>
      <c r="B33" s="366"/>
      <c r="D33" s="7"/>
      <c r="E33" s="7"/>
      <c r="F33" s="7"/>
    </row>
    <row r="34" spans="1:7">
      <c r="A34" s="98">
        <v>1</v>
      </c>
      <c r="B34" s="179" t="s">
        <v>474</v>
      </c>
      <c r="D34" s="7"/>
      <c r="E34" s="7"/>
      <c r="F34" s="7"/>
    </row>
    <row r="35" spans="1:7">
      <c r="A35" s="365" t="s">
        <v>435</v>
      </c>
      <c r="B35" s="366"/>
      <c r="D35" s="7"/>
      <c r="E35" s="7"/>
      <c r="F35" s="7"/>
    </row>
    <row r="36" spans="1:7">
      <c r="A36" s="98">
        <v>1</v>
      </c>
      <c r="B36" s="183" t="s">
        <v>476</v>
      </c>
      <c r="D36" s="7"/>
      <c r="E36" s="7"/>
      <c r="F36" s="7"/>
    </row>
    <row r="37" spans="1:7">
      <c r="A37" s="365" t="s">
        <v>440</v>
      </c>
      <c r="B37" s="366"/>
      <c r="D37" s="86"/>
      <c r="E37" s="7"/>
      <c r="F37" s="8"/>
      <c r="G37" s="7"/>
    </row>
    <row r="38" spans="1:7" ht="12.75" customHeight="1">
      <c r="A38" s="98">
        <v>1</v>
      </c>
      <c r="B38" s="179" t="s">
        <v>470</v>
      </c>
      <c r="D38" s="7"/>
      <c r="E38" s="86"/>
      <c r="F38" s="7"/>
    </row>
    <row r="39" spans="1:7">
      <c r="A39" s="365" t="s">
        <v>454</v>
      </c>
      <c r="B39" s="366"/>
      <c r="D39" s="7"/>
      <c r="E39" s="7"/>
      <c r="F39" s="7"/>
    </row>
    <row r="40" spans="1:7">
      <c r="A40" s="98">
        <v>1</v>
      </c>
      <c r="B40" s="179" t="s">
        <v>471</v>
      </c>
    </row>
    <row r="41" spans="1:7">
      <c r="A41" s="98">
        <v>2</v>
      </c>
      <c r="B41" s="175" t="s">
        <v>472</v>
      </c>
    </row>
    <row r="42" spans="1:7" ht="13.5" thickBot="1">
      <c r="A42" s="90">
        <v>3</v>
      </c>
      <c r="B42" s="182" t="s">
        <v>473</v>
      </c>
    </row>
  </sheetData>
  <mergeCells count="13">
    <mergeCell ref="A39:B39"/>
    <mergeCell ref="A37:B37"/>
    <mergeCell ref="A3:B3"/>
    <mergeCell ref="A29:B29"/>
    <mergeCell ref="A22:B22"/>
    <mergeCell ref="A27:B27"/>
    <mergeCell ref="A7:B7"/>
    <mergeCell ref="A14:B14"/>
    <mergeCell ref="A16:B16"/>
    <mergeCell ref="A25:B25"/>
    <mergeCell ref="A31:B31"/>
    <mergeCell ref="A33:B33"/>
    <mergeCell ref="A35:B35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21"/>
  <sheetViews>
    <sheetView tabSelected="1" view="pageBreakPreview" zoomScale="80" zoomScaleNormal="100" zoomScaleSheetLayoutView="80" workbookViewId="0">
      <pane ySplit="4" topLeftCell="A110" activePane="bottomLeft" state="frozen"/>
      <selection pane="bottomLeft" activeCell="F102" sqref="F102"/>
    </sheetView>
  </sheetViews>
  <sheetFormatPr defaultRowHeight="14.25"/>
  <cols>
    <col min="1" max="1" width="4.28515625" style="11" customWidth="1"/>
    <col min="2" max="2" width="20.85546875" style="45" customWidth="1"/>
    <col min="3" max="3" width="26.140625" style="45" customWidth="1"/>
    <col min="4" max="4" width="13.140625" style="46" customWidth="1"/>
    <col min="5" max="5" width="16.28515625" style="49" customWidth="1"/>
    <col min="6" max="6" width="26.85546875" style="49" bestFit="1" customWidth="1"/>
    <col min="7" max="7" width="13.140625" style="11" customWidth="1"/>
    <col min="8" max="8" width="26" style="47" customWidth="1"/>
    <col min="9" max="9" width="24" style="46" customWidth="1"/>
    <col min="10" max="10" width="41.7109375" style="48" customWidth="1"/>
    <col min="11" max="11" width="26.42578125" style="9" customWidth="1"/>
    <col min="12" max="13" width="17.7109375" style="10" customWidth="1"/>
    <col min="14" max="14" width="18.5703125" style="10" customWidth="1"/>
    <col min="15" max="15" width="22.28515625" style="10" customWidth="1"/>
    <col min="16" max="16" width="24.42578125" style="10" customWidth="1"/>
    <col min="17" max="18" width="14.5703125" style="10" customWidth="1"/>
    <col min="19" max="19" width="24.42578125" style="10" customWidth="1"/>
    <col min="20" max="20" width="21.7109375" style="10" customWidth="1"/>
    <col min="21" max="22" width="14.5703125" style="10" customWidth="1"/>
    <col min="23" max="23" width="13.42578125" style="10" customWidth="1"/>
    <col min="24" max="24" width="13.85546875" style="10" customWidth="1"/>
    <col min="25" max="25" width="11.140625" style="10" customWidth="1"/>
    <col min="26" max="26" width="13.5703125" style="10" customWidth="1"/>
    <col min="27" max="27" width="16.7109375" style="10" customWidth="1"/>
    <col min="28" max="28" width="12.5703125" style="10" customWidth="1"/>
    <col min="29" max="29" width="14.140625" style="10" customWidth="1"/>
  </cols>
  <sheetData>
    <row r="1" spans="1:29" ht="18" customHeight="1">
      <c r="A1" s="44" t="s">
        <v>497</v>
      </c>
      <c r="E1" s="11"/>
      <c r="F1" s="11"/>
    </row>
    <row r="2" spans="1:29">
      <c r="G2" s="50"/>
    </row>
    <row r="3" spans="1:29" s="6" customFormat="1" ht="12.75" customHeight="1">
      <c r="A3" s="375" t="s">
        <v>26</v>
      </c>
      <c r="B3" s="375" t="s">
        <v>27</v>
      </c>
      <c r="C3" s="375" t="s">
        <v>28</v>
      </c>
      <c r="D3" s="375" t="s">
        <v>29</v>
      </c>
      <c r="E3" s="375" t="s">
        <v>71</v>
      </c>
      <c r="F3" s="375" t="s">
        <v>30</v>
      </c>
      <c r="G3" s="375" t="s">
        <v>31</v>
      </c>
      <c r="H3" s="384" t="s">
        <v>98</v>
      </c>
      <c r="I3" s="384" t="s">
        <v>933</v>
      </c>
      <c r="J3" s="375" t="s">
        <v>67</v>
      </c>
      <c r="K3" s="375" t="s">
        <v>6</v>
      </c>
      <c r="L3" s="383" t="s">
        <v>32</v>
      </c>
      <c r="M3" s="383"/>
      <c r="N3" s="383"/>
      <c r="O3" s="375" t="s">
        <v>77</v>
      </c>
      <c r="P3" s="375" t="s">
        <v>100</v>
      </c>
      <c r="Q3" s="375" t="s">
        <v>48</v>
      </c>
      <c r="R3" s="375"/>
      <c r="S3" s="375"/>
      <c r="T3" s="375"/>
      <c r="U3" s="375"/>
      <c r="V3" s="375"/>
      <c r="W3" s="375" t="s">
        <v>33</v>
      </c>
      <c r="X3" s="375" t="s">
        <v>34</v>
      </c>
      <c r="Y3" s="375" t="s">
        <v>99</v>
      </c>
      <c r="Z3" s="375" t="s">
        <v>35</v>
      </c>
      <c r="AA3" s="375" t="s">
        <v>36</v>
      </c>
      <c r="AB3" s="375" t="s">
        <v>37</v>
      </c>
      <c r="AC3" s="375" t="s">
        <v>38</v>
      </c>
    </row>
    <row r="4" spans="1:29" s="6" customFormat="1" ht="72" customHeight="1">
      <c r="A4" s="375"/>
      <c r="B4" s="375"/>
      <c r="C4" s="375"/>
      <c r="D4" s="375"/>
      <c r="E4" s="375"/>
      <c r="F4" s="375"/>
      <c r="G4" s="375"/>
      <c r="H4" s="384"/>
      <c r="I4" s="384"/>
      <c r="J4" s="375"/>
      <c r="K4" s="375"/>
      <c r="L4" s="340" t="s">
        <v>39</v>
      </c>
      <c r="M4" s="340" t="s">
        <v>40</v>
      </c>
      <c r="N4" s="340" t="s">
        <v>41</v>
      </c>
      <c r="O4" s="375"/>
      <c r="P4" s="375"/>
      <c r="Q4" s="338" t="s">
        <v>42</v>
      </c>
      <c r="R4" s="338" t="s">
        <v>43</v>
      </c>
      <c r="S4" s="338" t="s">
        <v>44</v>
      </c>
      <c r="T4" s="338" t="s">
        <v>45</v>
      </c>
      <c r="U4" s="338" t="s">
        <v>46</v>
      </c>
      <c r="V4" s="338" t="s">
        <v>47</v>
      </c>
      <c r="W4" s="375"/>
      <c r="X4" s="375"/>
      <c r="Y4" s="375"/>
      <c r="Z4" s="375"/>
      <c r="AA4" s="375"/>
      <c r="AB4" s="375"/>
      <c r="AC4" s="375"/>
    </row>
    <row r="5" spans="1:29" s="14" customFormat="1">
      <c r="A5" s="379" t="s">
        <v>60</v>
      </c>
      <c r="B5" s="379"/>
      <c r="C5" s="379"/>
      <c r="D5" s="379"/>
      <c r="E5" s="379"/>
      <c r="F5" s="17"/>
      <c r="G5" s="51"/>
      <c r="H5" s="52"/>
      <c r="I5" s="53"/>
      <c r="J5" s="54"/>
      <c r="K5" s="55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</row>
    <row r="6" spans="1:29" s="3" customFormat="1" ht="155.25" customHeight="1">
      <c r="A6" s="13">
        <v>1</v>
      </c>
      <c r="B6" s="56" t="s">
        <v>886</v>
      </c>
      <c r="C6" s="13" t="s">
        <v>887</v>
      </c>
      <c r="D6" s="13" t="s">
        <v>68</v>
      </c>
      <c r="E6" s="13" t="s">
        <v>69</v>
      </c>
      <c r="F6" s="13" t="s">
        <v>69</v>
      </c>
      <c r="G6" s="13" t="s">
        <v>888</v>
      </c>
      <c r="H6" s="355">
        <v>0</v>
      </c>
      <c r="I6" s="59" t="s">
        <v>96</v>
      </c>
      <c r="J6" s="58" t="s">
        <v>889</v>
      </c>
      <c r="K6" s="13" t="s">
        <v>890</v>
      </c>
      <c r="L6" s="13" t="s">
        <v>891</v>
      </c>
      <c r="M6" s="13" t="s">
        <v>892</v>
      </c>
      <c r="N6" s="13" t="s">
        <v>893</v>
      </c>
      <c r="O6" s="13" t="s">
        <v>70</v>
      </c>
      <c r="P6" s="13" t="s">
        <v>161</v>
      </c>
      <c r="Q6" s="13" t="s">
        <v>893</v>
      </c>
      <c r="R6" s="13" t="s">
        <v>894</v>
      </c>
      <c r="S6" s="13" t="s">
        <v>895</v>
      </c>
      <c r="T6" s="13" t="s">
        <v>896</v>
      </c>
      <c r="U6" s="13" t="s">
        <v>64</v>
      </c>
      <c r="V6" s="13" t="s">
        <v>897</v>
      </c>
      <c r="W6" s="13" t="s">
        <v>898</v>
      </c>
      <c r="X6" s="58">
        <v>1622.37</v>
      </c>
      <c r="Y6" s="58">
        <v>5009.25</v>
      </c>
      <c r="Z6" s="13">
        <v>18</v>
      </c>
      <c r="AA6" s="13" t="s">
        <v>68</v>
      </c>
      <c r="AB6" s="13" t="s">
        <v>68</v>
      </c>
      <c r="AC6" s="13" t="s">
        <v>68</v>
      </c>
    </row>
    <row r="7" spans="1:29" s="3" customFormat="1">
      <c r="A7" s="380" t="s">
        <v>57</v>
      </c>
      <c r="B7" s="380"/>
      <c r="C7" s="380"/>
      <c r="D7" s="380"/>
      <c r="E7" s="380"/>
      <c r="F7" s="380"/>
      <c r="G7" s="380"/>
      <c r="H7" s="60">
        <f>SUM(H6:H6)</f>
        <v>0</v>
      </c>
      <c r="I7" s="61"/>
      <c r="J7" s="12"/>
      <c r="K7" s="201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1:29" s="3" customFormat="1">
      <c r="A8" s="376" t="s">
        <v>925</v>
      </c>
      <c r="B8" s="377"/>
      <c r="C8" s="377"/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  <c r="Z8" s="377"/>
      <c r="AA8" s="377"/>
      <c r="AB8" s="377"/>
      <c r="AC8" s="378"/>
    </row>
    <row r="9" spans="1:29" s="3" customFormat="1" ht="45.75" customHeight="1">
      <c r="A9" s="359">
        <v>1</v>
      </c>
      <c r="B9" s="357" t="s">
        <v>928</v>
      </c>
      <c r="C9" s="358"/>
      <c r="D9" s="359" t="s">
        <v>69</v>
      </c>
      <c r="E9" s="359" t="s">
        <v>68</v>
      </c>
      <c r="F9" s="358"/>
      <c r="G9" s="358"/>
      <c r="H9" s="360">
        <v>0</v>
      </c>
      <c r="I9" s="361" t="s">
        <v>934</v>
      </c>
      <c r="J9" s="359"/>
      <c r="K9" s="359" t="s">
        <v>926</v>
      </c>
      <c r="L9" s="359"/>
      <c r="M9" s="359"/>
      <c r="N9" s="359"/>
      <c r="O9" s="359"/>
      <c r="P9" s="359"/>
      <c r="Q9" s="359"/>
      <c r="R9" s="359"/>
      <c r="S9" s="359"/>
      <c r="T9" s="359"/>
      <c r="U9" s="359"/>
      <c r="V9" s="359"/>
      <c r="W9" s="359"/>
      <c r="X9" s="359"/>
      <c r="Y9" s="359"/>
      <c r="Z9" s="359"/>
      <c r="AA9" s="359"/>
      <c r="AB9" s="359"/>
      <c r="AC9" s="359"/>
    </row>
    <row r="10" spans="1:29" s="3" customFormat="1" ht="28.5">
      <c r="A10" s="359">
        <v>2</v>
      </c>
      <c r="B10" s="357" t="s">
        <v>929</v>
      </c>
      <c r="C10" s="358"/>
      <c r="D10" s="359" t="s">
        <v>69</v>
      </c>
      <c r="E10" s="359" t="s">
        <v>68</v>
      </c>
      <c r="F10" s="358"/>
      <c r="G10" s="358"/>
      <c r="H10" s="360">
        <v>0</v>
      </c>
      <c r="I10" s="361" t="s">
        <v>934</v>
      </c>
      <c r="J10" s="359"/>
      <c r="K10" s="359" t="s">
        <v>926</v>
      </c>
      <c r="L10" s="359"/>
      <c r="M10" s="359"/>
      <c r="N10" s="359"/>
      <c r="O10" s="359"/>
      <c r="P10" s="359"/>
      <c r="Q10" s="359"/>
      <c r="R10" s="359"/>
      <c r="S10" s="359"/>
      <c r="T10" s="359"/>
      <c r="U10" s="359"/>
      <c r="V10" s="359"/>
      <c r="W10" s="359"/>
      <c r="X10" s="359"/>
      <c r="Y10" s="359"/>
      <c r="Z10" s="359"/>
      <c r="AA10" s="359"/>
      <c r="AB10" s="359"/>
      <c r="AC10" s="359"/>
    </row>
    <row r="11" spans="1:29" s="3" customFormat="1" ht="42.75">
      <c r="A11" s="359">
        <v>3</v>
      </c>
      <c r="B11" s="357" t="s">
        <v>930</v>
      </c>
      <c r="C11" s="358"/>
      <c r="D11" s="359" t="s">
        <v>69</v>
      </c>
      <c r="E11" s="359" t="s">
        <v>68</v>
      </c>
      <c r="F11" s="358"/>
      <c r="G11" s="358"/>
      <c r="H11" s="360">
        <v>0</v>
      </c>
      <c r="I11" s="361" t="s">
        <v>934</v>
      </c>
      <c r="J11" s="359"/>
      <c r="K11" s="359" t="s">
        <v>926</v>
      </c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  <c r="AA11" s="359"/>
      <c r="AB11" s="359"/>
      <c r="AC11" s="359"/>
    </row>
    <row r="12" spans="1:29" s="3" customFormat="1" ht="42.75">
      <c r="A12" s="359">
        <v>4</v>
      </c>
      <c r="B12" s="357" t="s">
        <v>931</v>
      </c>
      <c r="C12" s="358"/>
      <c r="D12" s="359" t="s">
        <v>69</v>
      </c>
      <c r="E12" s="359" t="s">
        <v>69</v>
      </c>
      <c r="F12" s="358"/>
      <c r="G12" s="358"/>
      <c r="H12" s="360">
        <v>286000</v>
      </c>
      <c r="I12" s="361" t="s">
        <v>934</v>
      </c>
      <c r="J12" s="359"/>
      <c r="K12" s="359" t="s">
        <v>927</v>
      </c>
      <c r="L12" s="359"/>
      <c r="M12" s="359"/>
      <c r="N12" s="359"/>
      <c r="O12" s="359"/>
      <c r="P12" s="359"/>
      <c r="Q12" s="359"/>
      <c r="R12" s="359"/>
      <c r="S12" s="359"/>
      <c r="T12" s="359"/>
      <c r="U12" s="359"/>
      <c r="V12" s="359"/>
      <c r="W12" s="359"/>
      <c r="X12" s="359"/>
      <c r="Y12" s="359"/>
      <c r="Z12" s="359"/>
      <c r="AA12" s="359"/>
      <c r="AB12" s="359"/>
      <c r="AC12" s="359"/>
    </row>
    <row r="13" spans="1:29" s="3" customFormat="1">
      <c r="A13" s="381" t="s">
        <v>57</v>
      </c>
      <c r="B13" s="382"/>
      <c r="C13" s="382"/>
      <c r="D13" s="382"/>
      <c r="E13" s="382"/>
      <c r="F13" s="382"/>
      <c r="G13" s="356"/>
      <c r="H13" s="60">
        <f>SUM(H9:H12)</f>
        <v>286000</v>
      </c>
      <c r="I13" s="61"/>
      <c r="J13" s="12"/>
      <c r="K13" s="20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29" s="15" customFormat="1" ht="14.25" customHeight="1">
      <c r="A14" s="376" t="s">
        <v>196</v>
      </c>
      <c r="B14" s="377"/>
      <c r="C14" s="377"/>
      <c r="D14" s="377"/>
      <c r="E14" s="377"/>
      <c r="F14" s="377"/>
      <c r="G14" s="377"/>
      <c r="H14" s="378"/>
      <c r="I14" s="18"/>
      <c r="J14" s="198"/>
      <c r="K14" s="202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</row>
    <row r="15" spans="1:29" s="91" customFormat="1" ht="75.75" customHeight="1">
      <c r="A15" s="84">
        <v>1</v>
      </c>
      <c r="B15" s="56" t="s">
        <v>186</v>
      </c>
      <c r="C15" s="13" t="s">
        <v>187</v>
      </c>
      <c r="D15" s="13" t="s">
        <v>68</v>
      </c>
      <c r="E15" s="13" t="s">
        <v>69</v>
      </c>
      <c r="F15" s="13" t="s">
        <v>69</v>
      </c>
      <c r="G15" s="13">
        <v>1971</v>
      </c>
      <c r="H15" s="196">
        <v>2881425.59</v>
      </c>
      <c r="I15" s="362" t="s">
        <v>96</v>
      </c>
      <c r="J15" s="58" t="s">
        <v>188</v>
      </c>
      <c r="K15" s="13" t="s">
        <v>189</v>
      </c>
      <c r="L15" s="13" t="s">
        <v>190</v>
      </c>
      <c r="M15" s="13" t="s">
        <v>90</v>
      </c>
      <c r="N15" s="13" t="s">
        <v>191</v>
      </c>
      <c r="O15" s="13" t="s">
        <v>192</v>
      </c>
      <c r="P15" s="13" t="s">
        <v>76</v>
      </c>
      <c r="Q15" s="13" t="s">
        <v>873</v>
      </c>
      <c r="R15" s="13" t="s">
        <v>874</v>
      </c>
      <c r="S15" s="13" t="s">
        <v>875</v>
      </c>
      <c r="T15" s="13" t="s">
        <v>873</v>
      </c>
      <c r="U15" s="13" t="s">
        <v>76</v>
      </c>
      <c r="V15" s="13" t="s">
        <v>873</v>
      </c>
      <c r="W15" s="13" t="s">
        <v>498</v>
      </c>
      <c r="X15" s="13" t="s">
        <v>499</v>
      </c>
      <c r="Y15" s="13" t="s">
        <v>500</v>
      </c>
      <c r="Z15" s="13">
        <v>3</v>
      </c>
      <c r="AA15" s="13" t="s">
        <v>69</v>
      </c>
      <c r="AB15" s="13" t="s">
        <v>68</v>
      </c>
      <c r="AC15" s="13" t="s">
        <v>69</v>
      </c>
    </row>
    <row r="16" spans="1:29" s="91" customFormat="1" ht="60.75" customHeight="1">
      <c r="A16" s="84">
        <v>2</v>
      </c>
      <c r="B16" s="56" t="s">
        <v>194</v>
      </c>
      <c r="C16" s="13" t="s">
        <v>187</v>
      </c>
      <c r="D16" s="13" t="s">
        <v>68</v>
      </c>
      <c r="E16" s="13" t="s">
        <v>69</v>
      </c>
      <c r="F16" s="13" t="s">
        <v>69</v>
      </c>
      <c r="G16" s="13">
        <v>1971</v>
      </c>
      <c r="H16" s="196">
        <v>3827744.01</v>
      </c>
      <c r="I16" s="362" t="s">
        <v>96</v>
      </c>
      <c r="J16" s="13" t="s">
        <v>195</v>
      </c>
      <c r="K16" s="13" t="s">
        <v>189</v>
      </c>
      <c r="L16" s="13" t="s">
        <v>190</v>
      </c>
      <c r="M16" s="13" t="s">
        <v>90</v>
      </c>
      <c r="N16" s="13" t="s">
        <v>191</v>
      </c>
      <c r="O16" s="13" t="s">
        <v>192</v>
      </c>
      <c r="P16" s="13" t="s">
        <v>76</v>
      </c>
      <c r="Q16" s="13" t="s">
        <v>873</v>
      </c>
      <c r="R16" s="13" t="s">
        <v>874</v>
      </c>
      <c r="S16" s="13" t="s">
        <v>875</v>
      </c>
      <c r="T16" s="13" t="s">
        <v>873</v>
      </c>
      <c r="U16" s="13" t="s">
        <v>76</v>
      </c>
      <c r="V16" s="13" t="s">
        <v>873</v>
      </c>
      <c r="W16" s="13" t="s">
        <v>501</v>
      </c>
      <c r="X16" s="13" t="s">
        <v>502</v>
      </c>
      <c r="Y16" s="13" t="s">
        <v>503</v>
      </c>
      <c r="Z16" s="13">
        <v>3</v>
      </c>
      <c r="AA16" s="13" t="s">
        <v>68</v>
      </c>
      <c r="AB16" s="13" t="s">
        <v>68</v>
      </c>
      <c r="AC16" s="13" t="s">
        <v>69</v>
      </c>
    </row>
    <row r="17" spans="1:29" s="91" customFormat="1" ht="42" customHeight="1">
      <c r="A17" s="84">
        <v>3</v>
      </c>
      <c r="B17" s="56" t="s">
        <v>862</v>
      </c>
      <c r="C17" s="56"/>
      <c r="D17" s="13" t="s">
        <v>68</v>
      </c>
      <c r="E17" s="13" t="s">
        <v>69</v>
      </c>
      <c r="F17" s="13"/>
      <c r="G17" s="13">
        <v>2013</v>
      </c>
      <c r="H17" s="57">
        <v>202003.11</v>
      </c>
      <c r="I17" s="362" t="s">
        <v>96</v>
      </c>
      <c r="J17" s="13"/>
      <c r="K17" s="13" t="s">
        <v>189</v>
      </c>
      <c r="L17" s="370" t="s">
        <v>193</v>
      </c>
      <c r="M17" s="371"/>
      <c r="N17" s="372"/>
      <c r="O17" s="13"/>
      <c r="P17" s="13" t="s">
        <v>865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spans="1:29" s="91" customFormat="1" ht="60" customHeight="1">
      <c r="A18" s="84">
        <v>4</v>
      </c>
      <c r="B18" s="56" t="s">
        <v>863</v>
      </c>
      <c r="C18" s="56"/>
      <c r="D18" s="13" t="s">
        <v>68</v>
      </c>
      <c r="E18" s="13" t="s">
        <v>69</v>
      </c>
      <c r="F18" s="13"/>
      <c r="G18" s="13">
        <v>2013</v>
      </c>
      <c r="H18" s="57">
        <v>41316.58</v>
      </c>
      <c r="I18" s="362" t="s">
        <v>96</v>
      </c>
      <c r="J18" s="13"/>
      <c r="K18" s="13" t="s">
        <v>189</v>
      </c>
      <c r="L18" s="370" t="s">
        <v>864</v>
      </c>
      <c r="M18" s="371"/>
      <c r="N18" s="372"/>
      <c r="O18" s="13"/>
      <c r="P18" s="13" t="s">
        <v>866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 s="3" customFormat="1">
      <c r="A19" s="380" t="s">
        <v>57</v>
      </c>
      <c r="B19" s="380"/>
      <c r="C19" s="380"/>
      <c r="D19" s="380"/>
      <c r="E19" s="380"/>
      <c r="F19" s="380"/>
      <c r="G19" s="380"/>
      <c r="H19" s="60">
        <f>SUM(H15:H18)</f>
        <v>6952489.29</v>
      </c>
      <c r="I19" s="61"/>
      <c r="J19" s="12"/>
      <c r="K19" s="20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 s="15" customFormat="1">
      <c r="A20" s="379" t="s">
        <v>198</v>
      </c>
      <c r="B20" s="379"/>
      <c r="C20" s="379"/>
      <c r="D20" s="379"/>
      <c r="E20" s="379"/>
      <c r="F20" s="379"/>
      <c r="G20" s="379"/>
      <c r="H20" s="379"/>
      <c r="I20" s="18"/>
      <c r="J20" s="198"/>
      <c r="K20" s="202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</row>
    <row r="21" spans="1:29" s="83" customFormat="1">
      <c r="A21" s="369" t="s">
        <v>64</v>
      </c>
      <c r="B21" s="369"/>
      <c r="C21" s="193"/>
      <c r="D21" s="194"/>
      <c r="E21" s="194"/>
      <c r="F21" s="194"/>
      <c r="G21" s="194"/>
      <c r="H21" s="195"/>
      <c r="I21" s="59"/>
      <c r="J21" s="199"/>
      <c r="K21" s="205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</row>
    <row r="22" spans="1:29" s="3" customFormat="1">
      <c r="A22" s="380" t="s">
        <v>57</v>
      </c>
      <c r="B22" s="380"/>
      <c r="C22" s="380"/>
      <c r="D22" s="380"/>
      <c r="E22" s="380"/>
      <c r="F22" s="380"/>
      <c r="G22" s="380"/>
      <c r="H22" s="60">
        <f>SUM(H21:H21)</f>
        <v>0</v>
      </c>
      <c r="I22" s="61"/>
      <c r="J22" s="12"/>
      <c r="K22" s="201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 s="15" customFormat="1">
      <c r="A23" s="379" t="s">
        <v>218</v>
      </c>
      <c r="B23" s="379"/>
      <c r="C23" s="379"/>
      <c r="D23" s="379"/>
      <c r="E23" s="379"/>
      <c r="F23" s="379"/>
      <c r="G23" s="379"/>
      <c r="H23" s="379"/>
      <c r="I23" s="18"/>
      <c r="J23" s="51"/>
      <c r="K23" s="202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</row>
    <row r="24" spans="1:29" s="83" customFormat="1" ht="34.5" customHeight="1">
      <c r="A24" s="84">
        <v>1</v>
      </c>
      <c r="B24" s="193" t="s">
        <v>208</v>
      </c>
      <c r="C24" s="193" t="s">
        <v>209</v>
      </c>
      <c r="D24" s="194" t="s">
        <v>68</v>
      </c>
      <c r="E24" s="194" t="s">
        <v>69</v>
      </c>
      <c r="F24" s="323" t="s">
        <v>69</v>
      </c>
      <c r="G24" s="194">
        <v>1991</v>
      </c>
      <c r="H24" s="207">
        <v>1404674.68</v>
      </c>
      <c r="I24" s="59" t="s">
        <v>96</v>
      </c>
      <c r="J24" s="321" t="s">
        <v>210</v>
      </c>
      <c r="K24" s="323" t="s">
        <v>804</v>
      </c>
      <c r="L24" s="323" t="s">
        <v>211</v>
      </c>
      <c r="M24" s="323" t="s">
        <v>212</v>
      </c>
      <c r="N24" s="323" t="s">
        <v>213</v>
      </c>
      <c r="O24" s="323" t="s">
        <v>214</v>
      </c>
      <c r="P24" s="323"/>
      <c r="Q24" s="194" t="s">
        <v>872</v>
      </c>
      <c r="R24" s="194" t="s">
        <v>872</v>
      </c>
      <c r="S24" s="194" t="s">
        <v>872</v>
      </c>
      <c r="T24" s="194" t="s">
        <v>872</v>
      </c>
      <c r="U24" s="194" t="s">
        <v>87</v>
      </c>
      <c r="V24" s="194" t="s">
        <v>872</v>
      </c>
      <c r="W24" s="323" t="s">
        <v>215</v>
      </c>
      <c r="X24" s="323" t="s">
        <v>216</v>
      </c>
      <c r="Y24" s="323" t="s">
        <v>217</v>
      </c>
      <c r="Z24" s="323">
        <v>2</v>
      </c>
      <c r="AA24" s="323" t="s">
        <v>68</v>
      </c>
      <c r="AB24" s="323" t="s">
        <v>68</v>
      </c>
      <c r="AC24" s="323" t="s">
        <v>69</v>
      </c>
    </row>
    <row r="25" spans="1:29" s="83" customFormat="1" ht="33" customHeight="1">
      <c r="A25" s="84">
        <v>2</v>
      </c>
      <c r="B25" s="193" t="s">
        <v>798</v>
      </c>
      <c r="C25" s="193" t="s">
        <v>799</v>
      </c>
      <c r="D25" s="194" t="s">
        <v>68</v>
      </c>
      <c r="E25" s="324" t="s">
        <v>69</v>
      </c>
      <c r="F25" s="339"/>
      <c r="G25" s="320">
        <v>2006</v>
      </c>
      <c r="H25" s="325">
        <v>15359.72</v>
      </c>
      <c r="I25" s="59" t="s">
        <v>96</v>
      </c>
      <c r="J25" s="322"/>
      <c r="K25" s="339" t="s">
        <v>804</v>
      </c>
      <c r="L25" s="385" t="s">
        <v>807</v>
      </c>
      <c r="M25" s="385"/>
      <c r="N25" s="385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</row>
    <row r="26" spans="1:29" s="83" customFormat="1" ht="40.5" customHeight="1">
      <c r="A26" s="84">
        <v>3</v>
      </c>
      <c r="B26" s="193" t="s">
        <v>800</v>
      </c>
      <c r="C26" s="193" t="s">
        <v>801</v>
      </c>
      <c r="D26" s="194" t="s">
        <v>68</v>
      </c>
      <c r="E26" s="324" t="s">
        <v>69</v>
      </c>
      <c r="F26" s="339"/>
      <c r="G26" s="320">
        <v>2006</v>
      </c>
      <c r="H26" s="325">
        <v>26591.200000000001</v>
      </c>
      <c r="I26" s="59" t="s">
        <v>96</v>
      </c>
      <c r="J26" s="322"/>
      <c r="K26" s="339" t="s">
        <v>804</v>
      </c>
      <c r="L26" s="385" t="s">
        <v>233</v>
      </c>
      <c r="M26" s="385"/>
      <c r="N26" s="385"/>
      <c r="O26" s="339"/>
      <c r="P26" s="339" t="s">
        <v>805</v>
      </c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</row>
    <row r="27" spans="1:29" s="83" customFormat="1" ht="34.5" customHeight="1">
      <c r="A27" s="84">
        <v>4</v>
      </c>
      <c r="B27" s="193" t="s">
        <v>802</v>
      </c>
      <c r="C27" s="193" t="s">
        <v>803</v>
      </c>
      <c r="D27" s="194" t="s">
        <v>68</v>
      </c>
      <c r="E27" s="324" t="s">
        <v>69</v>
      </c>
      <c r="F27" s="339"/>
      <c r="G27" s="320">
        <v>1991</v>
      </c>
      <c r="H27" s="325">
        <v>133417.98000000001</v>
      </c>
      <c r="I27" s="59" t="s">
        <v>96</v>
      </c>
      <c r="J27" s="322"/>
      <c r="K27" s="339" t="s">
        <v>804</v>
      </c>
      <c r="L27" s="385" t="s">
        <v>807</v>
      </c>
      <c r="M27" s="385"/>
      <c r="N27" s="385"/>
      <c r="O27" s="339"/>
      <c r="P27" s="339" t="s">
        <v>806</v>
      </c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</row>
    <row r="28" spans="1:29" s="83" customFormat="1" ht="14.25" customHeight="1">
      <c r="A28" s="380" t="s">
        <v>57</v>
      </c>
      <c r="B28" s="380"/>
      <c r="C28" s="380"/>
      <c r="D28" s="380"/>
      <c r="E28" s="380"/>
      <c r="F28" s="380"/>
      <c r="G28" s="380"/>
      <c r="H28" s="60">
        <f>SUM(H24:H27)</f>
        <v>1580043.5799999998</v>
      </c>
      <c r="I28" s="61"/>
      <c r="J28" s="12"/>
      <c r="K28" s="201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29" s="15" customFormat="1">
      <c r="A29" s="379" t="s">
        <v>219</v>
      </c>
      <c r="B29" s="379"/>
      <c r="C29" s="379"/>
      <c r="D29" s="379"/>
      <c r="E29" s="379"/>
      <c r="F29" s="379"/>
      <c r="G29" s="379"/>
      <c r="H29" s="379"/>
      <c r="I29" s="18"/>
      <c r="J29" s="51"/>
      <c r="K29" s="202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</row>
    <row r="30" spans="1:29" s="3" customFormat="1" ht="128.25">
      <c r="A30" s="13">
        <v>1</v>
      </c>
      <c r="B30" s="56" t="s">
        <v>224</v>
      </c>
      <c r="C30" s="56" t="s">
        <v>225</v>
      </c>
      <c r="D30" s="13" t="s">
        <v>68</v>
      </c>
      <c r="E30" s="13" t="s">
        <v>69</v>
      </c>
      <c r="F30" s="13" t="s">
        <v>69</v>
      </c>
      <c r="G30" s="13">
        <v>2002</v>
      </c>
      <c r="H30" s="57">
        <v>3940575.3</v>
      </c>
      <c r="I30" s="59" t="s">
        <v>96</v>
      </c>
      <c r="J30" s="58" t="s">
        <v>880</v>
      </c>
      <c r="K30" s="13" t="s">
        <v>226</v>
      </c>
      <c r="L30" s="13" t="s">
        <v>228</v>
      </c>
      <c r="M30" s="13"/>
      <c r="N30" s="13" t="s">
        <v>229</v>
      </c>
      <c r="O30" s="13" t="s">
        <v>227</v>
      </c>
      <c r="P30" s="13"/>
      <c r="Q30" s="13" t="s">
        <v>882</v>
      </c>
      <c r="R30" s="13" t="s">
        <v>885</v>
      </c>
      <c r="S30" s="13" t="s">
        <v>885</v>
      </c>
      <c r="T30" s="13" t="s">
        <v>885</v>
      </c>
      <c r="U30" s="13" t="s">
        <v>885</v>
      </c>
      <c r="V30" s="13" t="s">
        <v>885</v>
      </c>
      <c r="W30" s="13">
        <v>2616.4</v>
      </c>
      <c r="X30" s="13">
        <v>1528</v>
      </c>
      <c r="Y30" s="13">
        <v>16060</v>
      </c>
      <c r="Z30" s="13">
        <v>1</v>
      </c>
      <c r="AA30" s="13" t="s">
        <v>69</v>
      </c>
      <c r="AB30" s="13" t="s">
        <v>68</v>
      </c>
      <c r="AC30" s="13" t="s">
        <v>69</v>
      </c>
    </row>
    <row r="31" spans="1:29" s="3" customFormat="1" ht="99.75">
      <c r="A31" s="13">
        <v>2</v>
      </c>
      <c r="B31" s="56" t="s">
        <v>230</v>
      </c>
      <c r="C31" s="56" t="s">
        <v>231</v>
      </c>
      <c r="D31" s="13" t="s">
        <v>68</v>
      </c>
      <c r="E31" s="13" t="s">
        <v>69</v>
      </c>
      <c r="F31" s="13" t="s">
        <v>69</v>
      </c>
      <c r="G31" s="13">
        <v>2008</v>
      </c>
      <c r="H31" s="196">
        <v>1139960.8</v>
      </c>
      <c r="I31" s="59" t="s">
        <v>96</v>
      </c>
      <c r="J31" s="344" t="s">
        <v>881</v>
      </c>
      <c r="K31" s="13" t="s">
        <v>226</v>
      </c>
      <c r="L31" s="13" t="s">
        <v>232</v>
      </c>
      <c r="M31" s="13"/>
      <c r="N31" s="13" t="s">
        <v>232</v>
      </c>
      <c r="O31" s="13" t="s">
        <v>227</v>
      </c>
      <c r="P31" s="13"/>
      <c r="Q31" s="13" t="s">
        <v>883</v>
      </c>
      <c r="R31" s="13" t="s">
        <v>885</v>
      </c>
      <c r="S31" s="13" t="s">
        <v>885</v>
      </c>
      <c r="T31" s="13" t="s">
        <v>884</v>
      </c>
      <c r="U31" s="13" t="s">
        <v>885</v>
      </c>
      <c r="V31" s="13" t="s">
        <v>885</v>
      </c>
      <c r="W31" s="13">
        <v>643.15</v>
      </c>
      <c r="X31" s="13">
        <v>603.55999999999995</v>
      </c>
      <c r="Y31" s="13">
        <v>3653</v>
      </c>
      <c r="Z31" s="13">
        <v>1</v>
      </c>
      <c r="AA31" s="13" t="s">
        <v>69</v>
      </c>
      <c r="AB31" s="13" t="s">
        <v>68</v>
      </c>
      <c r="AC31" s="13" t="s">
        <v>69</v>
      </c>
    </row>
    <row r="32" spans="1:29" s="3" customFormat="1">
      <c r="A32" s="13">
        <v>3</v>
      </c>
      <c r="B32" s="56" t="s">
        <v>857</v>
      </c>
      <c r="C32" s="56"/>
      <c r="D32" s="13" t="s">
        <v>68</v>
      </c>
      <c r="E32" s="13" t="s">
        <v>69</v>
      </c>
      <c r="F32" s="13"/>
      <c r="G32" s="13">
        <v>2002</v>
      </c>
      <c r="H32" s="57">
        <v>84283.3</v>
      </c>
      <c r="I32" s="59" t="s">
        <v>96</v>
      </c>
      <c r="J32" s="58"/>
      <c r="K32" s="203" t="s">
        <v>226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spans="1:29" s="3" customFormat="1">
      <c r="A33" s="13">
        <v>4</v>
      </c>
      <c r="B33" s="56" t="s">
        <v>858</v>
      </c>
      <c r="C33" s="56"/>
      <c r="D33" s="13" t="s">
        <v>68</v>
      </c>
      <c r="E33" s="13" t="s">
        <v>69</v>
      </c>
      <c r="F33" s="13"/>
      <c r="G33" s="13">
        <v>2002</v>
      </c>
      <c r="H33" s="57">
        <v>260812</v>
      </c>
      <c r="I33" s="59" t="s">
        <v>96</v>
      </c>
      <c r="J33" s="58"/>
      <c r="K33" s="203" t="s">
        <v>226</v>
      </c>
      <c r="L33" s="370" t="s">
        <v>834</v>
      </c>
      <c r="M33" s="371"/>
      <c r="N33" s="372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 s="3" customFormat="1">
      <c r="A34" s="13">
        <v>5</v>
      </c>
      <c r="B34" s="56" t="s">
        <v>859</v>
      </c>
      <c r="C34" s="56"/>
      <c r="D34" s="13" t="s">
        <v>68</v>
      </c>
      <c r="E34" s="13" t="s">
        <v>69</v>
      </c>
      <c r="F34" s="13"/>
      <c r="G34" s="13">
        <v>2002</v>
      </c>
      <c r="H34" s="57">
        <v>51829.54</v>
      </c>
      <c r="I34" s="59" t="s">
        <v>96</v>
      </c>
      <c r="J34" s="58"/>
      <c r="K34" s="203" t="s">
        <v>226</v>
      </c>
      <c r="L34" s="370" t="s">
        <v>834</v>
      </c>
      <c r="M34" s="371"/>
      <c r="N34" s="372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spans="1:29" s="3" customFormat="1">
      <c r="A35" s="13">
        <v>6</v>
      </c>
      <c r="B35" s="56" t="s">
        <v>860</v>
      </c>
      <c r="C35" s="56"/>
      <c r="D35" s="13" t="s">
        <v>68</v>
      </c>
      <c r="E35" s="13" t="s">
        <v>69</v>
      </c>
      <c r="F35" s="13"/>
      <c r="G35" s="13">
        <v>2002</v>
      </c>
      <c r="H35" s="57">
        <v>17990.599999999999</v>
      </c>
      <c r="I35" s="59" t="s">
        <v>96</v>
      </c>
      <c r="J35" s="58"/>
      <c r="K35" s="203" t="s">
        <v>226</v>
      </c>
      <c r="L35" s="370" t="s">
        <v>233</v>
      </c>
      <c r="M35" s="371"/>
      <c r="N35" s="372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1:29" s="3" customFormat="1">
      <c r="A36" s="13">
        <v>7</v>
      </c>
      <c r="B36" s="56" t="s">
        <v>861</v>
      </c>
      <c r="C36" s="56"/>
      <c r="D36" s="13" t="s">
        <v>68</v>
      </c>
      <c r="E36" s="13" t="s">
        <v>69</v>
      </c>
      <c r="F36" s="13"/>
      <c r="G36" s="13">
        <v>2009</v>
      </c>
      <c r="H36" s="57">
        <v>9369.92</v>
      </c>
      <c r="I36" s="59" t="s">
        <v>96</v>
      </c>
      <c r="J36" s="58"/>
      <c r="K36" s="203" t="s">
        <v>226</v>
      </c>
      <c r="L36" s="370" t="s">
        <v>233</v>
      </c>
      <c r="M36" s="371"/>
      <c r="N36" s="372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 s="3" customFormat="1">
      <c r="A37" s="380" t="s">
        <v>57</v>
      </c>
      <c r="B37" s="380"/>
      <c r="C37" s="380"/>
      <c r="D37" s="63"/>
      <c r="E37" s="63"/>
      <c r="F37" s="63"/>
      <c r="G37" s="62"/>
      <c r="H37" s="64">
        <f>SUM(H30:H36)</f>
        <v>5504821.459999999</v>
      </c>
      <c r="I37" s="65"/>
      <c r="J37" s="12"/>
      <c r="K37" s="206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1:29" s="15" customFormat="1">
      <c r="A38" s="379" t="s">
        <v>238</v>
      </c>
      <c r="B38" s="379"/>
      <c r="C38" s="379"/>
      <c r="D38" s="379"/>
      <c r="E38" s="379"/>
      <c r="F38" s="379"/>
      <c r="G38" s="379"/>
      <c r="H38" s="379"/>
      <c r="I38" s="66"/>
      <c r="J38" s="51"/>
      <c r="K38" s="202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</row>
    <row r="39" spans="1:29" s="83" customFormat="1" ht="41.25" customHeight="1">
      <c r="A39" s="13">
        <v>1</v>
      </c>
      <c r="B39" s="328" t="s">
        <v>239</v>
      </c>
      <c r="C39" s="208" t="s">
        <v>240</v>
      </c>
      <c r="D39" s="13" t="s">
        <v>68</v>
      </c>
      <c r="E39" s="13" t="s">
        <v>69</v>
      </c>
      <c r="F39" s="13" t="s">
        <v>69</v>
      </c>
      <c r="G39" s="13" t="s">
        <v>241</v>
      </c>
      <c r="H39" s="57">
        <v>600000</v>
      </c>
      <c r="I39" s="335" t="s">
        <v>106</v>
      </c>
      <c r="J39" s="58" t="s">
        <v>267</v>
      </c>
      <c r="K39" s="13" t="s">
        <v>268</v>
      </c>
      <c r="L39" s="13" t="s">
        <v>272</v>
      </c>
      <c r="M39" s="13" t="s">
        <v>105</v>
      </c>
      <c r="N39" s="13" t="s">
        <v>273</v>
      </c>
      <c r="O39" s="13" t="s">
        <v>274</v>
      </c>
      <c r="P39" s="13">
        <v>56355.839999999997</v>
      </c>
      <c r="Q39" s="13" t="s">
        <v>306</v>
      </c>
      <c r="R39" s="13" t="s">
        <v>81</v>
      </c>
      <c r="S39" s="13" t="s">
        <v>81</v>
      </c>
      <c r="T39" s="13" t="s">
        <v>81</v>
      </c>
      <c r="U39" s="13" t="s">
        <v>64</v>
      </c>
      <c r="V39" s="13" t="s">
        <v>81</v>
      </c>
      <c r="W39" s="13">
        <v>406</v>
      </c>
      <c r="X39" s="13">
        <v>300</v>
      </c>
      <c r="Y39" s="13">
        <v>1624</v>
      </c>
      <c r="Z39" s="13">
        <v>3</v>
      </c>
      <c r="AA39" s="13" t="s">
        <v>68</v>
      </c>
      <c r="AB39" s="13" t="s">
        <v>68</v>
      </c>
      <c r="AC39" s="13" t="s">
        <v>68</v>
      </c>
    </row>
    <row r="40" spans="1:29" s="83" customFormat="1" ht="28.5">
      <c r="A40" s="13">
        <v>2</v>
      </c>
      <c r="B40" s="56" t="s">
        <v>242</v>
      </c>
      <c r="C40" s="56" t="s">
        <v>243</v>
      </c>
      <c r="D40" s="13" t="s">
        <v>69</v>
      </c>
      <c r="E40" s="13" t="s">
        <v>68</v>
      </c>
      <c r="F40" s="13" t="s">
        <v>69</v>
      </c>
      <c r="G40" s="13" t="s">
        <v>241</v>
      </c>
      <c r="H40" s="57">
        <v>0</v>
      </c>
      <c r="I40" s="335" t="s">
        <v>96</v>
      </c>
      <c r="J40" s="87" t="s">
        <v>64</v>
      </c>
      <c r="K40" s="13" t="s">
        <v>268</v>
      </c>
      <c r="L40" s="13" t="s">
        <v>275</v>
      </c>
      <c r="M40" s="13" t="s">
        <v>105</v>
      </c>
      <c r="N40" s="13" t="s">
        <v>273</v>
      </c>
      <c r="O40" s="13" t="s">
        <v>276</v>
      </c>
      <c r="P40" s="13" t="s">
        <v>64</v>
      </c>
      <c r="Q40" s="13" t="s">
        <v>306</v>
      </c>
      <c r="R40" s="13" t="s">
        <v>81</v>
      </c>
      <c r="S40" s="13" t="s">
        <v>64</v>
      </c>
      <c r="T40" s="13" t="s">
        <v>101</v>
      </c>
      <c r="U40" s="13" t="s">
        <v>64</v>
      </c>
      <c r="V40" s="13" t="s">
        <v>81</v>
      </c>
      <c r="W40" s="13"/>
      <c r="X40" s="13"/>
      <c r="Y40" s="13"/>
      <c r="Z40" s="13">
        <v>1</v>
      </c>
      <c r="AA40" s="13" t="s">
        <v>69</v>
      </c>
      <c r="AB40" s="13" t="s">
        <v>69</v>
      </c>
      <c r="AC40" s="13" t="s">
        <v>69</v>
      </c>
    </row>
    <row r="41" spans="1:29" s="83" customFormat="1" ht="42.75">
      <c r="A41" s="13">
        <v>3</v>
      </c>
      <c r="B41" s="56" t="s">
        <v>244</v>
      </c>
      <c r="C41" s="56" t="s">
        <v>245</v>
      </c>
      <c r="D41" s="13" t="s">
        <v>68</v>
      </c>
      <c r="E41" s="13" t="s">
        <v>69</v>
      </c>
      <c r="F41" s="13" t="s">
        <v>69</v>
      </c>
      <c r="G41" s="13" t="s">
        <v>241</v>
      </c>
      <c r="H41" s="57">
        <v>55000</v>
      </c>
      <c r="I41" s="335" t="s">
        <v>106</v>
      </c>
      <c r="J41" s="13" t="s">
        <v>269</v>
      </c>
      <c r="K41" s="13" t="s">
        <v>268</v>
      </c>
      <c r="L41" s="13" t="s">
        <v>275</v>
      </c>
      <c r="M41" s="13" t="s">
        <v>277</v>
      </c>
      <c r="N41" s="13" t="s">
        <v>278</v>
      </c>
      <c r="O41" s="13" t="s">
        <v>279</v>
      </c>
      <c r="P41" s="13" t="s">
        <v>64</v>
      </c>
      <c r="Q41" s="13" t="s">
        <v>307</v>
      </c>
      <c r="R41" s="13" t="s">
        <v>81</v>
      </c>
      <c r="S41" s="13" t="s">
        <v>64</v>
      </c>
      <c r="T41" s="13" t="s">
        <v>81</v>
      </c>
      <c r="U41" s="13" t="s">
        <v>64</v>
      </c>
      <c r="V41" s="13" t="s">
        <v>64</v>
      </c>
      <c r="W41" s="13">
        <v>184</v>
      </c>
      <c r="X41" s="13">
        <v>273</v>
      </c>
      <c r="Y41" s="13">
        <v>1012</v>
      </c>
      <c r="Z41" s="13">
        <v>3</v>
      </c>
      <c r="AA41" s="13" t="s">
        <v>68</v>
      </c>
      <c r="AB41" s="13" t="s">
        <v>69</v>
      </c>
      <c r="AC41" s="13" t="s">
        <v>69</v>
      </c>
    </row>
    <row r="42" spans="1:29" s="83" customFormat="1" ht="28.5">
      <c r="A42" s="13">
        <v>4</v>
      </c>
      <c r="B42" s="56" t="s">
        <v>246</v>
      </c>
      <c r="C42" s="56" t="s">
        <v>247</v>
      </c>
      <c r="D42" s="13" t="s">
        <v>68</v>
      </c>
      <c r="E42" s="13" t="s">
        <v>69</v>
      </c>
      <c r="F42" s="13" t="s">
        <v>69</v>
      </c>
      <c r="G42" s="13" t="s">
        <v>241</v>
      </c>
      <c r="H42" s="57">
        <v>20000</v>
      </c>
      <c r="I42" s="335" t="s">
        <v>106</v>
      </c>
      <c r="J42" s="13" t="s">
        <v>270</v>
      </c>
      <c r="K42" s="13" t="s">
        <v>268</v>
      </c>
      <c r="L42" s="13" t="s">
        <v>280</v>
      </c>
      <c r="M42" s="13" t="s">
        <v>281</v>
      </c>
      <c r="N42" s="13" t="s">
        <v>273</v>
      </c>
      <c r="O42" s="13" t="s">
        <v>282</v>
      </c>
      <c r="P42" s="13" t="s">
        <v>64</v>
      </c>
      <c r="Q42" s="13" t="s">
        <v>307</v>
      </c>
      <c r="R42" s="13" t="s">
        <v>81</v>
      </c>
      <c r="S42" s="13" t="s">
        <v>64</v>
      </c>
      <c r="T42" s="13" t="s">
        <v>308</v>
      </c>
      <c r="U42" s="13" t="s">
        <v>64</v>
      </c>
      <c r="V42" s="13" t="s">
        <v>64</v>
      </c>
      <c r="W42" s="13">
        <v>109</v>
      </c>
      <c r="X42" s="13">
        <v>96</v>
      </c>
      <c r="Y42" s="13">
        <v>370</v>
      </c>
      <c r="Z42" s="13">
        <v>1</v>
      </c>
      <c r="AA42" s="13" t="s">
        <v>69</v>
      </c>
      <c r="AB42" s="13" t="s">
        <v>69</v>
      </c>
      <c r="AC42" s="13" t="s">
        <v>69</v>
      </c>
    </row>
    <row r="43" spans="1:29" s="83" customFormat="1" ht="42.75">
      <c r="A43" s="13">
        <v>5</v>
      </c>
      <c r="B43" s="56" t="s">
        <v>248</v>
      </c>
      <c r="C43" s="56" t="s">
        <v>249</v>
      </c>
      <c r="D43" s="13" t="s">
        <v>68</v>
      </c>
      <c r="E43" s="13" t="s">
        <v>69</v>
      </c>
      <c r="F43" s="13" t="s">
        <v>69</v>
      </c>
      <c r="G43" s="13" t="s">
        <v>241</v>
      </c>
      <c r="H43" s="57">
        <v>27000</v>
      </c>
      <c r="I43" s="335" t="s">
        <v>106</v>
      </c>
      <c r="J43" s="13" t="s">
        <v>270</v>
      </c>
      <c r="K43" s="13" t="s">
        <v>268</v>
      </c>
      <c r="L43" s="13" t="s">
        <v>280</v>
      </c>
      <c r="M43" s="13" t="s">
        <v>283</v>
      </c>
      <c r="N43" s="13" t="s">
        <v>284</v>
      </c>
      <c r="O43" s="13" t="s">
        <v>285</v>
      </c>
      <c r="P43" s="13" t="s">
        <v>64</v>
      </c>
      <c r="Q43" s="13" t="s">
        <v>306</v>
      </c>
      <c r="R43" s="13" t="s">
        <v>81</v>
      </c>
      <c r="S43" s="13" t="s">
        <v>309</v>
      </c>
      <c r="T43" s="13" t="s">
        <v>81</v>
      </c>
      <c r="U43" s="13" t="s">
        <v>64</v>
      </c>
      <c r="V43" s="13" t="s">
        <v>81</v>
      </c>
      <c r="W43" s="13">
        <v>63</v>
      </c>
      <c r="X43" s="13">
        <v>93</v>
      </c>
      <c r="Y43" s="13">
        <v>262</v>
      </c>
      <c r="Z43" s="13">
        <v>2</v>
      </c>
      <c r="AA43" s="13" t="s">
        <v>69</v>
      </c>
      <c r="AB43" s="13" t="s">
        <v>69</v>
      </c>
      <c r="AC43" s="13" t="s">
        <v>69</v>
      </c>
    </row>
    <row r="44" spans="1:29" s="83" customFormat="1" ht="42.75">
      <c r="A44" s="13">
        <v>6</v>
      </c>
      <c r="B44" s="56" t="s">
        <v>250</v>
      </c>
      <c r="C44" s="56" t="s">
        <v>251</v>
      </c>
      <c r="D44" s="13" t="s">
        <v>68</v>
      </c>
      <c r="E44" s="13" t="s">
        <v>69</v>
      </c>
      <c r="F44" s="13" t="s">
        <v>69</v>
      </c>
      <c r="G44" s="13" t="s">
        <v>241</v>
      </c>
      <c r="H44" s="57">
        <v>50144.77</v>
      </c>
      <c r="I44" s="335" t="s">
        <v>96</v>
      </c>
      <c r="J44" s="13" t="s">
        <v>64</v>
      </c>
      <c r="K44" s="13" t="s">
        <v>268</v>
      </c>
      <c r="L44" s="13" t="s">
        <v>286</v>
      </c>
      <c r="M44" s="13" t="s">
        <v>283</v>
      </c>
      <c r="N44" s="13" t="s">
        <v>287</v>
      </c>
      <c r="O44" s="13" t="s">
        <v>288</v>
      </c>
      <c r="P44" s="13" t="s">
        <v>64</v>
      </c>
      <c r="Q44" s="13" t="s">
        <v>81</v>
      </c>
      <c r="R44" s="13" t="s">
        <v>64</v>
      </c>
      <c r="S44" s="13" t="s">
        <v>64</v>
      </c>
      <c r="T44" s="13" t="s">
        <v>101</v>
      </c>
      <c r="U44" s="13" t="s">
        <v>64</v>
      </c>
      <c r="V44" s="13" t="s">
        <v>81</v>
      </c>
      <c r="W44" s="13">
        <v>449.1</v>
      </c>
      <c r="X44" s="13">
        <v>693.2</v>
      </c>
      <c r="Y44" s="13">
        <v>2066.5</v>
      </c>
      <c r="Z44" s="13">
        <v>2</v>
      </c>
      <c r="AA44" s="13" t="s">
        <v>69</v>
      </c>
      <c r="AB44" s="13" t="s">
        <v>69</v>
      </c>
      <c r="AC44" s="13" t="s">
        <v>69</v>
      </c>
    </row>
    <row r="45" spans="1:29" s="83" customFormat="1" ht="28.5">
      <c r="A45" s="13">
        <v>7</v>
      </c>
      <c r="B45" s="56" t="s">
        <v>252</v>
      </c>
      <c r="C45" s="56" t="s">
        <v>253</v>
      </c>
      <c r="D45" s="13" t="s">
        <v>68</v>
      </c>
      <c r="E45" s="13" t="s">
        <v>69</v>
      </c>
      <c r="F45" s="13" t="s">
        <v>69</v>
      </c>
      <c r="G45" s="13">
        <v>1974</v>
      </c>
      <c r="H45" s="57">
        <v>6439.86</v>
      </c>
      <c r="I45" s="335" t="s">
        <v>96</v>
      </c>
      <c r="J45" s="13" t="s">
        <v>64</v>
      </c>
      <c r="K45" s="13" t="s">
        <v>268</v>
      </c>
      <c r="L45" s="13" t="s">
        <v>289</v>
      </c>
      <c r="M45" s="13" t="s">
        <v>64</v>
      </c>
      <c r="N45" s="13" t="s">
        <v>64</v>
      </c>
      <c r="O45" s="13" t="s">
        <v>290</v>
      </c>
      <c r="P45" s="13" t="s">
        <v>64</v>
      </c>
      <c r="Q45" s="13" t="s">
        <v>64</v>
      </c>
      <c r="R45" s="13" t="s">
        <v>64</v>
      </c>
      <c r="S45" s="13" t="s">
        <v>64</v>
      </c>
      <c r="T45" s="13" t="s">
        <v>64</v>
      </c>
      <c r="U45" s="13" t="s">
        <v>64</v>
      </c>
      <c r="V45" s="13" t="s">
        <v>64</v>
      </c>
      <c r="W45" s="13" t="s">
        <v>310</v>
      </c>
      <c r="X45" s="13" t="s">
        <v>64</v>
      </c>
      <c r="Y45" s="13" t="s">
        <v>64</v>
      </c>
      <c r="Z45" s="13">
        <v>1</v>
      </c>
      <c r="AA45" s="13" t="s">
        <v>69</v>
      </c>
      <c r="AB45" s="13" t="s">
        <v>69</v>
      </c>
      <c r="AC45" s="13" t="s">
        <v>69</v>
      </c>
    </row>
    <row r="46" spans="1:29" s="83" customFormat="1" ht="28.5">
      <c r="A46" s="13">
        <v>8</v>
      </c>
      <c r="B46" s="56" t="s">
        <v>254</v>
      </c>
      <c r="C46" s="56" t="s">
        <v>255</v>
      </c>
      <c r="D46" s="13" t="s">
        <v>69</v>
      </c>
      <c r="E46" s="13" t="s">
        <v>69</v>
      </c>
      <c r="F46" s="13" t="s">
        <v>69</v>
      </c>
      <c r="G46" s="13">
        <v>1939</v>
      </c>
      <c r="H46" s="57">
        <v>6186</v>
      </c>
      <c r="I46" s="335" t="s">
        <v>96</v>
      </c>
      <c r="J46" s="13" t="s">
        <v>64</v>
      </c>
      <c r="K46" s="13" t="s">
        <v>268</v>
      </c>
      <c r="L46" s="13" t="s">
        <v>275</v>
      </c>
      <c r="M46" s="13" t="s">
        <v>64</v>
      </c>
      <c r="N46" s="13" t="s">
        <v>64</v>
      </c>
      <c r="O46" s="13" t="s">
        <v>291</v>
      </c>
      <c r="P46" s="13" t="s">
        <v>64</v>
      </c>
      <c r="Q46" s="13" t="s">
        <v>64</v>
      </c>
      <c r="R46" s="13" t="s">
        <v>64</v>
      </c>
      <c r="S46" s="13" t="s">
        <v>64</v>
      </c>
      <c r="T46" s="13" t="s">
        <v>64</v>
      </c>
      <c r="U46" s="13" t="s">
        <v>64</v>
      </c>
      <c r="V46" s="13" t="s">
        <v>81</v>
      </c>
      <c r="W46" s="13">
        <v>2.5</v>
      </c>
      <c r="X46" s="13" t="s">
        <v>311</v>
      </c>
      <c r="Y46" s="13">
        <v>30</v>
      </c>
      <c r="Z46" s="13">
        <v>1</v>
      </c>
      <c r="AA46" s="13" t="s">
        <v>69</v>
      </c>
      <c r="AB46" s="13" t="s">
        <v>69</v>
      </c>
      <c r="AC46" s="13" t="s">
        <v>69</v>
      </c>
    </row>
    <row r="47" spans="1:29" s="83" customFormat="1" ht="42.75">
      <c r="A47" s="13">
        <v>9</v>
      </c>
      <c r="B47" s="56" t="s">
        <v>256</v>
      </c>
      <c r="C47" s="56" t="s">
        <v>243</v>
      </c>
      <c r="D47" s="13" t="s">
        <v>69</v>
      </c>
      <c r="E47" s="13" t="s">
        <v>69</v>
      </c>
      <c r="F47" s="13" t="s">
        <v>69</v>
      </c>
      <c r="G47" s="13" t="s">
        <v>241</v>
      </c>
      <c r="H47" s="57">
        <v>9757.67</v>
      </c>
      <c r="I47" s="335" t="s">
        <v>96</v>
      </c>
      <c r="J47" s="13" t="s">
        <v>64</v>
      </c>
      <c r="K47" s="13" t="s">
        <v>268</v>
      </c>
      <c r="L47" s="13" t="s">
        <v>275</v>
      </c>
      <c r="M47" s="13" t="s">
        <v>292</v>
      </c>
      <c r="N47" s="13" t="s">
        <v>293</v>
      </c>
      <c r="O47" s="13" t="s">
        <v>291</v>
      </c>
      <c r="P47" s="13" t="s">
        <v>64</v>
      </c>
      <c r="Q47" s="13" t="s">
        <v>81</v>
      </c>
      <c r="R47" s="13" t="s">
        <v>81</v>
      </c>
      <c r="S47" s="13" t="s">
        <v>64</v>
      </c>
      <c r="T47" s="13" t="s">
        <v>81</v>
      </c>
      <c r="U47" s="13" t="s">
        <v>64</v>
      </c>
      <c r="V47" s="13" t="s">
        <v>81</v>
      </c>
      <c r="W47" s="13">
        <v>44</v>
      </c>
      <c r="X47" s="13">
        <v>36</v>
      </c>
      <c r="Y47" s="13">
        <v>264</v>
      </c>
      <c r="Z47" s="13">
        <v>2</v>
      </c>
      <c r="AA47" s="13" t="s">
        <v>69</v>
      </c>
      <c r="AB47" s="13" t="s">
        <v>69</v>
      </c>
      <c r="AC47" s="13" t="s">
        <v>69</v>
      </c>
    </row>
    <row r="48" spans="1:29" s="83" customFormat="1" ht="28.5">
      <c r="A48" s="13">
        <v>10</v>
      </c>
      <c r="B48" s="56" t="s">
        <v>257</v>
      </c>
      <c r="C48" s="56" t="s">
        <v>243</v>
      </c>
      <c r="D48" s="13" t="s">
        <v>69</v>
      </c>
      <c r="E48" s="13" t="s">
        <v>69</v>
      </c>
      <c r="F48" s="13" t="s">
        <v>69</v>
      </c>
      <c r="G48" s="13" t="s">
        <v>241</v>
      </c>
      <c r="H48" s="57">
        <v>0</v>
      </c>
      <c r="I48" s="335" t="s">
        <v>96</v>
      </c>
      <c r="J48" s="13" t="s">
        <v>64</v>
      </c>
      <c r="K48" s="13" t="s">
        <v>268</v>
      </c>
      <c r="L48" s="13" t="s">
        <v>294</v>
      </c>
      <c r="M48" s="13" t="s">
        <v>64</v>
      </c>
      <c r="N48" s="13" t="s">
        <v>294</v>
      </c>
      <c r="O48" s="13" t="s">
        <v>291</v>
      </c>
      <c r="P48" s="13" t="s">
        <v>64</v>
      </c>
      <c r="Q48" s="13" t="s">
        <v>64</v>
      </c>
      <c r="R48" s="13" t="s">
        <v>64</v>
      </c>
      <c r="S48" s="13" t="s">
        <v>312</v>
      </c>
      <c r="T48" s="13" t="s">
        <v>64</v>
      </c>
      <c r="U48" s="13" t="s">
        <v>64</v>
      </c>
      <c r="V48" s="13" t="s">
        <v>64</v>
      </c>
      <c r="W48" s="13">
        <v>112</v>
      </c>
      <c r="X48" s="13">
        <v>93</v>
      </c>
      <c r="Y48" s="13">
        <v>392</v>
      </c>
      <c r="Z48" s="13">
        <v>1</v>
      </c>
      <c r="AA48" s="13" t="s">
        <v>69</v>
      </c>
      <c r="AB48" s="13" t="s">
        <v>69</v>
      </c>
      <c r="AC48" s="13" t="s">
        <v>69</v>
      </c>
    </row>
    <row r="49" spans="1:29" s="83" customFormat="1" ht="28.5">
      <c r="A49" s="13">
        <v>11</v>
      </c>
      <c r="B49" s="56" t="s">
        <v>258</v>
      </c>
      <c r="C49" s="56" t="s">
        <v>243</v>
      </c>
      <c r="D49" s="13" t="s">
        <v>69</v>
      </c>
      <c r="E49" s="13" t="s">
        <v>69</v>
      </c>
      <c r="F49" s="13" t="s">
        <v>69</v>
      </c>
      <c r="G49" s="13" t="s">
        <v>241</v>
      </c>
      <c r="H49" s="57">
        <v>0</v>
      </c>
      <c r="I49" s="335" t="s">
        <v>96</v>
      </c>
      <c r="J49" s="13" t="s">
        <v>64</v>
      </c>
      <c r="K49" s="13" t="s">
        <v>268</v>
      </c>
      <c r="L49" s="13" t="s">
        <v>294</v>
      </c>
      <c r="M49" s="13" t="s">
        <v>64</v>
      </c>
      <c r="N49" s="13" t="s">
        <v>294</v>
      </c>
      <c r="O49" s="13" t="s">
        <v>295</v>
      </c>
      <c r="P49" s="13" t="s">
        <v>64</v>
      </c>
      <c r="Q49" s="13" t="s">
        <v>81</v>
      </c>
      <c r="R49" s="13" t="s">
        <v>64</v>
      </c>
      <c r="S49" s="13" t="s">
        <v>312</v>
      </c>
      <c r="T49" s="13" t="s">
        <v>64</v>
      </c>
      <c r="U49" s="13" t="s">
        <v>64</v>
      </c>
      <c r="V49" s="13" t="s">
        <v>64</v>
      </c>
      <c r="W49" s="13">
        <v>112</v>
      </c>
      <c r="X49" s="13">
        <v>93</v>
      </c>
      <c r="Y49" s="13">
        <v>392</v>
      </c>
      <c r="Z49" s="13">
        <v>1</v>
      </c>
      <c r="AA49" s="13" t="s">
        <v>69</v>
      </c>
      <c r="AB49" s="13" t="s">
        <v>69</v>
      </c>
      <c r="AC49" s="13" t="s">
        <v>69</v>
      </c>
    </row>
    <row r="50" spans="1:29" s="83" customFormat="1" ht="28.5">
      <c r="A50" s="13">
        <v>12</v>
      </c>
      <c r="B50" s="56" t="s">
        <v>259</v>
      </c>
      <c r="C50" s="56" t="s">
        <v>243</v>
      </c>
      <c r="D50" s="13" t="s">
        <v>69</v>
      </c>
      <c r="E50" s="13" t="s">
        <v>69</v>
      </c>
      <c r="F50" s="13" t="s">
        <v>69</v>
      </c>
      <c r="G50" s="13">
        <v>1970</v>
      </c>
      <c r="H50" s="57">
        <v>0</v>
      </c>
      <c r="I50" s="335" t="s">
        <v>96</v>
      </c>
      <c r="J50" s="13" t="s">
        <v>64</v>
      </c>
      <c r="K50" s="13" t="s">
        <v>268</v>
      </c>
      <c r="L50" s="13" t="s">
        <v>294</v>
      </c>
      <c r="M50" s="13" t="s">
        <v>64</v>
      </c>
      <c r="N50" s="13" t="s">
        <v>294</v>
      </c>
      <c r="O50" s="13" t="s">
        <v>295</v>
      </c>
      <c r="P50" s="13" t="s">
        <v>64</v>
      </c>
      <c r="Q50" s="13" t="s">
        <v>81</v>
      </c>
      <c r="R50" s="13" t="s">
        <v>64</v>
      </c>
      <c r="S50" s="13" t="s">
        <v>64</v>
      </c>
      <c r="T50" s="13" t="s">
        <v>64</v>
      </c>
      <c r="U50" s="13" t="s">
        <v>64</v>
      </c>
      <c r="V50" s="13" t="s">
        <v>64</v>
      </c>
      <c r="W50" s="13"/>
      <c r="X50" s="13"/>
      <c r="Y50" s="13"/>
      <c r="Z50" s="13">
        <v>1</v>
      </c>
      <c r="AA50" s="13" t="s">
        <v>69</v>
      </c>
      <c r="AB50" s="13" t="s">
        <v>69</v>
      </c>
      <c r="AC50" s="13" t="s">
        <v>69</v>
      </c>
    </row>
    <row r="51" spans="1:29" s="83" customFormat="1" ht="28.5">
      <c r="A51" s="13">
        <v>13</v>
      </c>
      <c r="B51" s="56" t="s">
        <v>260</v>
      </c>
      <c r="C51" s="56" t="s">
        <v>243</v>
      </c>
      <c r="D51" s="13" t="s">
        <v>69</v>
      </c>
      <c r="E51" s="13" t="s">
        <v>68</v>
      </c>
      <c r="F51" s="13" t="s">
        <v>69</v>
      </c>
      <c r="G51" s="13" t="s">
        <v>261</v>
      </c>
      <c r="H51" s="57">
        <v>0</v>
      </c>
      <c r="I51" s="335" t="s">
        <v>96</v>
      </c>
      <c r="J51" s="13" t="s">
        <v>64</v>
      </c>
      <c r="K51" s="13" t="s">
        <v>268</v>
      </c>
      <c r="L51" s="13"/>
      <c r="M51" s="13" t="s">
        <v>64</v>
      </c>
      <c r="N51" s="13" t="s">
        <v>64</v>
      </c>
      <c r="O51" s="13" t="s">
        <v>296</v>
      </c>
      <c r="P51" s="13" t="s">
        <v>64</v>
      </c>
      <c r="Q51" s="13" t="s">
        <v>64</v>
      </c>
      <c r="R51" s="13" t="s">
        <v>64</v>
      </c>
      <c r="S51" s="13" t="s">
        <v>64</v>
      </c>
      <c r="T51" s="13" t="s">
        <v>64</v>
      </c>
      <c r="U51" s="13" t="s">
        <v>64</v>
      </c>
      <c r="V51" s="13" t="s">
        <v>64</v>
      </c>
      <c r="W51" s="13"/>
      <c r="X51" s="13"/>
      <c r="Y51" s="13"/>
      <c r="Z51" s="13">
        <v>1</v>
      </c>
      <c r="AA51" s="13" t="s">
        <v>69</v>
      </c>
      <c r="AB51" s="13" t="s">
        <v>69</v>
      </c>
      <c r="AC51" s="13" t="s">
        <v>69</v>
      </c>
    </row>
    <row r="52" spans="1:29" s="83" customFormat="1" ht="42.75">
      <c r="A52" s="13">
        <v>14</v>
      </c>
      <c r="B52" s="56" t="s">
        <v>262</v>
      </c>
      <c r="C52" s="56" t="s">
        <v>263</v>
      </c>
      <c r="D52" s="13" t="s">
        <v>68</v>
      </c>
      <c r="E52" s="13" t="s">
        <v>69</v>
      </c>
      <c r="F52" s="13" t="s">
        <v>68</v>
      </c>
      <c r="G52" s="13">
        <v>1891</v>
      </c>
      <c r="H52" s="57">
        <v>1500000</v>
      </c>
      <c r="I52" s="335" t="s">
        <v>106</v>
      </c>
      <c r="J52" s="13" t="s">
        <v>271</v>
      </c>
      <c r="K52" s="13" t="s">
        <v>268</v>
      </c>
      <c r="L52" s="13" t="s">
        <v>297</v>
      </c>
      <c r="M52" s="13" t="s">
        <v>298</v>
      </c>
      <c r="N52" s="13" t="s">
        <v>299</v>
      </c>
      <c r="O52" s="13" t="s">
        <v>300</v>
      </c>
      <c r="P52" s="13" t="s">
        <v>64</v>
      </c>
      <c r="Q52" s="13" t="s">
        <v>307</v>
      </c>
      <c r="R52" s="13" t="s">
        <v>81</v>
      </c>
      <c r="S52" s="13" t="s">
        <v>81</v>
      </c>
      <c r="T52" s="13" t="s">
        <v>81</v>
      </c>
      <c r="U52" s="13" t="s">
        <v>64</v>
      </c>
      <c r="V52" s="13" t="s">
        <v>81</v>
      </c>
      <c r="W52" s="13">
        <v>428</v>
      </c>
      <c r="X52" s="13">
        <v>960</v>
      </c>
      <c r="Y52" s="13">
        <v>4803</v>
      </c>
      <c r="Z52" s="13">
        <v>3</v>
      </c>
      <c r="AA52" s="13" t="s">
        <v>68</v>
      </c>
      <c r="AB52" s="13" t="s">
        <v>68</v>
      </c>
      <c r="AC52" s="13" t="s">
        <v>68</v>
      </c>
    </row>
    <row r="53" spans="1:29" s="83" customFormat="1" ht="42.75">
      <c r="A53" s="13">
        <v>15</v>
      </c>
      <c r="B53" s="56" t="s">
        <v>264</v>
      </c>
      <c r="C53" s="56" t="s">
        <v>265</v>
      </c>
      <c r="D53" s="13" t="s">
        <v>68</v>
      </c>
      <c r="E53" s="13" t="s">
        <v>69</v>
      </c>
      <c r="F53" s="13" t="s">
        <v>69</v>
      </c>
      <c r="G53" s="13">
        <v>1996</v>
      </c>
      <c r="H53" s="57">
        <v>24962</v>
      </c>
      <c r="I53" s="335" t="s">
        <v>96</v>
      </c>
      <c r="J53" s="13" t="s">
        <v>64</v>
      </c>
      <c r="K53" s="13" t="s">
        <v>268</v>
      </c>
      <c r="L53" s="13" t="s">
        <v>301</v>
      </c>
      <c r="M53" s="13" t="s">
        <v>302</v>
      </c>
      <c r="N53" s="13" t="s">
        <v>303</v>
      </c>
      <c r="O53" s="13" t="s">
        <v>304</v>
      </c>
      <c r="P53" s="13" t="s">
        <v>64</v>
      </c>
      <c r="Q53" s="13" t="s">
        <v>307</v>
      </c>
      <c r="R53" s="13" t="s">
        <v>64</v>
      </c>
      <c r="S53" s="13" t="s">
        <v>64</v>
      </c>
      <c r="T53" s="13" t="s">
        <v>64</v>
      </c>
      <c r="U53" s="13" t="s">
        <v>64</v>
      </c>
      <c r="V53" s="13" t="s">
        <v>64</v>
      </c>
      <c r="W53" s="13">
        <v>142.30000000000001</v>
      </c>
      <c r="X53" s="13">
        <v>130</v>
      </c>
      <c r="Y53" s="13">
        <v>471</v>
      </c>
      <c r="Z53" s="13">
        <v>1</v>
      </c>
      <c r="AA53" s="13" t="s">
        <v>69</v>
      </c>
      <c r="AB53" s="13" t="s">
        <v>69</v>
      </c>
      <c r="AC53" s="13" t="s">
        <v>69</v>
      </c>
    </row>
    <row r="54" spans="1:29" s="83" customFormat="1" ht="28.5">
      <c r="A54" s="13">
        <v>16</v>
      </c>
      <c r="B54" s="56" t="s">
        <v>266</v>
      </c>
      <c r="C54" s="56" t="s">
        <v>266</v>
      </c>
      <c r="D54" s="13" t="s">
        <v>68</v>
      </c>
      <c r="E54" s="13" t="s">
        <v>69</v>
      </c>
      <c r="F54" s="13" t="s">
        <v>69</v>
      </c>
      <c r="G54" s="13">
        <v>1987</v>
      </c>
      <c r="H54" s="57">
        <v>5000</v>
      </c>
      <c r="I54" s="335" t="s">
        <v>106</v>
      </c>
      <c r="J54" s="13" t="s">
        <v>64</v>
      </c>
      <c r="K54" s="13" t="s">
        <v>268</v>
      </c>
      <c r="L54" s="13" t="s">
        <v>275</v>
      </c>
      <c r="M54" s="13" t="s">
        <v>105</v>
      </c>
      <c r="N54" s="13" t="s">
        <v>305</v>
      </c>
      <c r="O54" s="13" t="s">
        <v>296</v>
      </c>
      <c r="P54" s="13" t="s">
        <v>64</v>
      </c>
      <c r="Q54" s="13" t="s">
        <v>307</v>
      </c>
      <c r="R54" s="13" t="s">
        <v>313</v>
      </c>
      <c r="S54" s="13" t="s">
        <v>64</v>
      </c>
      <c r="T54" s="13" t="s">
        <v>81</v>
      </c>
      <c r="U54" s="13" t="s">
        <v>64</v>
      </c>
      <c r="V54" s="13" t="s">
        <v>64</v>
      </c>
      <c r="W54" s="13">
        <v>6.25</v>
      </c>
      <c r="X54" s="13">
        <v>5</v>
      </c>
      <c r="Y54" s="13">
        <v>15.6</v>
      </c>
      <c r="Z54" s="13">
        <v>1</v>
      </c>
      <c r="AA54" s="13" t="s">
        <v>69</v>
      </c>
      <c r="AB54" s="13" t="s">
        <v>69</v>
      </c>
      <c r="AC54" s="13" t="s">
        <v>69</v>
      </c>
    </row>
    <row r="55" spans="1:29" s="83" customFormat="1" ht="28.5">
      <c r="A55" s="13">
        <v>17</v>
      </c>
      <c r="B55" s="56" t="s">
        <v>253</v>
      </c>
      <c r="C55" s="56" t="s">
        <v>253</v>
      </c>
      <c r="D55" s="13" t="s">
        <v>68</v>
      </c>
      <c r="E55" s="13" t="s">
        <v>69</v>
      </c>
      <c r="F55" s="13" t="s">
        <v>69</v>
      </c>
      <c r="G55" s="13" t="s">
        <v>241</v>
      </c>
      <c r="H55" s="57">
        <v>239564.89</v>
      </c>
      <c r="I55" s="335" t="s">
        <v>96</v>
      </c>
      <c r="J55" s="13" t="s">
        <v>64</v>
      </c>
      <c r="K55" s="13" t="s">
        <v>268</v>
      </c>
      <c r="L55" s="13" t="s">
        <v>64</v>
      </c>
      <c r="M55" s="13" t="s">
        <v>64</v>
      </c>
      <c r="N55" s="13" t="s">
        <v>64</v>
      </c>
      <c r="O55" s="13" t="s">
        <v>290</v>
      </c>
      <c r="P55" s="13" t="s">
        <v>64</v>
      </c>
      <c r="Q55" s="13" t="s">
        <v>64</v>
      </c>
      <c r="R55" s="13" t="s">
        <v>64</v>
      </c>
      <c r="S55" s="13" t="s">
        <v>64</v>
      </c>
      <c r="T55" s="13" t="s">
        <v>64</v>
      </c>
      <c r="U55" s="13" t="s">
        <v>64</v>
      </c>
      <c r="V55" s="13" t="s">
        <v>64</v>
      </c>
      <c r="W55" s="13" t="s">
        <v>314</v>
      </c>
      <c r="X55" s="13" t="s">
        <v>161</v>
      </c>
      <c r="Y55" s="13" t="s">
        <v>161</v>
      </c>
      <c r="Z55" s="13">
        <v>1</v>
      </c>
      <c r="AA55" s="13" t="s">
        <v>69</v>
      </c>
      <c r="AB55" s="13" t="s">
        <v>69</v>
      </c>
      <c r="AC55" s="13" t="s">
        <v>69</v>
      </c>
    </row>
    <row r="56" spans="1:29" s="83" customFormat="1" ht="30" customHeight="1">
      <c r="A56" s="13">
        <v>18</v>
      </c>
      <c r="B56" s="56" t="s">
        <v>836</v>
      </c>
      <c r="C56" s="56" t="s">
        <v>842</v>
      </c>
      <c r="D56" s="13" t="s">
        <v>69</v>
      </c>
      <c r="E56" s="13" t="s">
        <v>69</v>
      </c>
      <c r="F56" s="13"/>
      <c r="G56" s="13" t="s">
        <v>848</v>
      </c>
      <c r="H56" s="57">
        <v>11377.39</v>
      </c>
      <c r="I56" s="335" t="s">
        <v>96</v>
      </c>
      <c r="J56" s="13"/>
      <c r="K56" s="13" t="s">
        <v>268</v>
      </c>
      <c r="L56" s="370" t="s">
        <v>852</v>
      </c>
      <c r="M56" s="371"/>
      <c r="N56" s="372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</row>
    <row r="57" spans="1:29" s="83" customFormat="1" ht="30" customHeight="1">
      <c r="A57" s="13">
        <v>19</v>
      </c>
      <c r="B57" s="56" t="s">
        <v>837</v>
      </c>
      <c r="C57" s="56" t="s">
        <v>843</v>
      </c>
      <c r="D57" s="13" t="s">
        <v>69</v>
      </c>
      <c r="E57" s="13" t="s">
        <v>69</v>
      </c>
      <c r="F57" s="13"/>
      <c r="G57" s="13">
        <v>1990</v>
      </c>
      <c r="H57" s="57">
        <v>7375.19</v>
      </c>
      <c r="I57" s="335" t="s">
        <v>96</v>
      </c>
      <c r="J57" s="13"/>
      <c r="K57" s="13" t="s">
        <v>268</v>
      </c>
      <c r="L57" s="370" t="s">
        <v>852</v>
      </c>
      <c r="M57" s="371"/>
      <c r="N57" s="372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</row>
    <row r="58" spans="1:29" s="83" customFormat="1" ht="28.5">
      <c r="A58" s="13">
        <v>20</v>
      </c>
      <c r="B58" s="56" t="s">
        <v>838</v>
      </c>
      <c r="C58" s="56" t="s">
        <v>844</v>
      </c>
      <c r="D58" s="13" t="s">
        <v>68</v>
      </c>
      <c r="E58" s="13" t="s">
        <v>69</v>
      </c>
      <c r="F58" s="13"/>
      <c r="G58" s="13" t="s">
        <v>849</v>
      </c>
      <c r="H58" s="57">
        <v>20672.37</v>
      </c>
      <c r="I58" s="335" t="s">
        <v>96</v>
      </c>
      <c r="J58" s="13"/>
      <c r="K58" s="13" t="s">
        <v>268</v>
      </c>
      <c r="L58" s="370" t="s">
        <v>853</v>
      </c>
      <c r="M58" s="371"/>
      <c r="N58" s="372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</row>
    <row r="59" spans="1:29" s="83" customFormat="1" ht="30" customHeight="1">
      <c r="A59" s="13">
        <v>21</v>
      </c>
      <c r="B59" s="56" t="s">
        <v>839</v>
      </c>
      <c r="C59" s="56" t="s">
        <v>845</v>
      </c>
      <c r="D59" s="13" t="s">
        <v>68</v>
      </c>
      <c r="E59" s="13" t="s">
        <v>69</v>
      </c>
      <c r="F59" s="13"/>
      <c r="G59" s="13" t="s">
        <v>850</v>
      </c>
      <c r="H59" s="57">
        <v>383804.18</v>
      </c>
      <c r="I59" s="335" t="s">
        <v>96</v>
      </c>
      <c r="J59" s="13"/>
      <c r="K59" s="13" t="s">
        <v>268</v>
      </c>
      <c r="L59" s="370" t="s">
        <v>854</v>
      </c>
      <c r="M59" s="371"/>
      <c r="N59" s="372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</row>
    <row r="60" spans="1:29" s="83" customFormat="1" ht="28.5">
      <c r="A60" s="13">
        <v>22</v>
      </c>
      <c r="B60" s="56" t="s">
        <v>840</v>
      </c>
      <c r="C60" s="56" t="s">
        <v>846</v>
      </c>
      <c r="D60" s="13" t="s">
        <v>68</v>
      </c>
      <c r="E60" s="13" t="s">
        <v>69</v>
      </c>
      <c r="F60" s="13"/>
      <c r="G60" s="13">
        <v>1997</v>
      </c>
      <c r="H60" s="57">
        <v>26534</v>
      </c>
      <c r="I60" s="335" t="s">
        <v>96</v>
      </c>
      <c r="J60" s="13"/>
      <c r="K60" s="13" t="s">
        <v>268</v>
      </c>
      <c r="L60" s="370" t="s">
        <v>855</v>
      </c>
      <c r="M60" s="371"/>
      <c r="N60" s="372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spans="1:29" s="83" customFormat="1" ht="28.5">
      <c r="A61" s="13">
        <v>23</v>
      </c>
      <c r="B61" s="56" t="s">
        <v>841</v>
      </c>
      <c r="C61" s="326" t="s">
        <v>847</v>
      </c>
      <c r="D61" s="13" t="s">
        <v>68</v>
      </c>
      <c r="E61" s="13" t="s">
        <v>69</v>
      </c>
      <c r="F61" s="13"/>
      <c r="G61" s="13" t="s">
        <v>851</v>
      </c>
      <c r="H61" s="327">
        <v>64393.89</v>
      </c>
      <c r="I61" s="335" t="s">
        <v>96</v>
      </c>
      <c r="J61" s="13"/>
      <c r="K61" s="13" t="s">
        <v>268</v>
      </c>
      <c r="L61" s="370" t="s">
        <v>856</v>
      </c>
      <c r="M61" s="371"/>
      <c r="N61" s="372"/>
      <c r="O61" s="13"/>
      <c r="P61" s="89">
        <v>4946.53</v>
      </c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</row>
    <row r="62" spans="1:29" s="83" customFormat="1">
      <c r="A62" s="380" t="s">
        <v>57</v>
      </c>
      <c r="B62" s="380"/>
      <c r="C62" s="380"/>
      <c r="D62" s="380"/>
      <c r="E62" s="380"/>
      <c r="F62" s="380"/>
      <c r="G62" s="380"/>
      <c r="H62" s="60">
        <f>SUM(H39:H61)</f>
        <v>3058212.2100000004</v>
      </c>
      <c r="I62" s="61"/>
      <c r="J62" s="12"/>
      <c r="K62" s="201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spans="1:29" s="15" customFormat="1">
      <c r="A63" s="379" t="s">
        <v>353</v>
      </c>
      <c r="B63" s="379"/>
      <c r="C63" s="379"/>
      <c r="D63" s="379"/>
      <c r="E63" s="379"/>
      <c r="F63" s="379"/>
      <c r="G63" s="379"/>
      <c r="H63" s="379"/>
      <c r="I63" s="66"/>
      <c r="J63" s="51"/>
      <c r="K63" s="202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</row>
    <row r="64" spans="1:29" s="83" customFormat="1" ht="18" customHeight="1">
      <c r="A64" s="369" t="s">
        <v>64</v>
      </c>
      <c r="B64" s="369"/>
      <c r="C64" s="56"/>
      <c r="D64" s="13"/>
      <c r="E64" s="13"/>
      <c r="F64" s="13"/>
      <c r="G64" s="13"/>
      <c r="H64" s="57"/>
      <c r="I64" s="58"/>
      <c r="J64" s="200"/>
      <c r="K64" s="20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</row>
    <row r="65" spans="1:29" s="3" customFormat="1">
      <c r="A65" s="380" t="s">
        <v>57</v>
      </c>
      <c r="B65" s="380"/>
      <c r="C65" s="380"/>
      <c r="D65" s="63"/>
      <c r="E65" s="63"/>
      <c r="F65" s="63"/>
      <c r="G65" s="62"/>
      <c r="H65" s="64">
        <f>SUM(H64:H64)</f>
        <v>0</v>
      </c>
      <c r="I65" s="65"/>
      <c r="J65" s="12"/>
      <c r="K65" s="206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</row>
    <row r="66" spans="1:29" s="15" customFormat="1">
      <c r="A66" s="379" t="s">
        <v>367</v>
      </c>
      <c r="B66" s="379"/>
      <c r="C66" s="379"/>
      <c r="D66" s="379"/>
      <c r="E66" s="379"/>
      <c r="F66" s="379"/>
      <c r="G66" s="379"/>
      <c r="H66" s="379"/>
      <c r="I66" s="66"/>
      <c r="J66" s="51"/>
      <c r="K66" s="202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</row>
    <row r="67" spans="1:29" s="83" customFormat="1" ht="42.75">
      <c r="A67" s="13">
        <v>1</v>
      </c>
      <c r="B67" s="56" t="s">
        <v>368</v>
      </c>
      <c r="C67" s="13" t="s">
        <v>369</v>
      </c>
      <c r="D67" s="13" t="s">
        <v>86</v>
      </c>
      <c r="E67" s="13" t="s">
        <v>87</v>
      </c>
      <c r="F67" s="13" t="s">
        <v>87</v>
      </c>
      <c r="G67" s="13">
        <v>2011</v>
      </c>
      <c r="H67" s="197">
        <v>9237200.7400000002</v>
      </c>
      <c r="I67" s="59" t="s">
        <v>96</v>
      </c>
      <c r="J67" s="58" t="s">
        <v>376</v>
      </c>
      <c r="K67" s="13" t="s">
        <v>377</v>
      </c>
      <c r="L67" s="13" t="s">
        <v>379</v>
      </c>
      <c r="M67" s="13" t="s">
        <v>380</v>
      </c>
      <c r="N67" s="13" t="s">
        <v>381</v>
      </c>
      <c r="O67" s="13" t="s">
        <v>92</v>
      </c>
      <c r="P67" s="13" t="s">
        <v>70</v>
      </c>
      <c r="Q67" s="13" t="s">
        <v>75</v>
      </c>
      <c r="R67" s="13" t="s">
        <v>75</v>
      </c>
      <c r="S67" s="13" t="s">
        <v>75</v>
      </c>
      <c r="T67" s="13" t="s">
        <v>75</v>
      </c>
      <c r="U67" s="13" t="s">
        <v>92</v>
      </c>
      <c r="V67" s="13" t="s">
        <v>75</v>
      </c>
      <c r="W67" s="13">
        <v>3357</v>
      </c>
      <c r="X67" s="13">
        <v>3320</v>
      </c>
      <c r="Y67" s="13">
        <v>15280</v>
      </c>
      <c r="Z67" s="13">
        <v>2</v>
      </c>
      <c r="AA67" s="13" t="s">
        <v>87</v>
      </c>
      <c r="AB67" s="13" t="s">
        <v>86</v>
      </c>
      <c r="AC67" s="13" t="s">
        <v>86</v>
      </c>
    </row>
    <row r="68" spans="1:29" s="83" customFormat="1" ht="42.75">
      <c r="A68" s="13">
        <v>2</v>
      </c>
      <c r="B68" s="56" t="s">
        <v>370</v>
      </c>
      <c r="C68" s="13" t="s">
        <v>371</v>
      </c>
      <c r="D68" s="13" t="s">
        <v>86</v>
      </c>
      <c r="E68" s="13" t="s">
        <v>87</v>
      </c>
      <c r="F68" s="13" t="s">
        <v>87</v>
      </c>
      <c r="G68" s="13">
        <v>2014</v>
      </c>
      <c r="H68" s="197">
        <v>4100</v>
      </c>
      <c r="I68" s="59" t="s">
        <v>96</v>
      </c>
      <c r="J68" s="13" t="s">
        <v>64</v>
      </c>
      <c r="K68" s="13" t="s">
        <v>377</v>
      </c>
      <c r="L68" s="13" t="s">
        <v>382</v>
      </c>
      <c r="M68" s="13" t="s">
        <v>92</v>
      </c>
      <c r="N68" s="13" t="s">
        <v>382</v>
      </c>
      <c r="O68" s="13" t="s">
        <v>92</v>
      </c>
      <c r="P68" s="13" t="s">
        <v>70</v>
      </c>
      <c r="Q68" s="13" t="s">
        <v>75</v>
      </c>
      <c r="R68" s="13" t="s">
        <v>92</v>
      </c>
      <c r="S68" s="13" t="s">
        <v>92</v>
      </c>
      <c r="T68" s="13" t="s">
        <v>75</v>
      </c>
      <c r="U68" s="13" t="s">
        <v>92</v>
      </c>
      <c r="V68" s="13" t="s">
        <v>92</v>
      </c>
      <c r="W68" s="13">
        <v>31.5</v>
      </c>
      <c r="X68" s="13">
        <v>31.5</v>
      </c>
      <c r="Y68" s="13">
        <v>100.8</v>
      </c>
      <c r="Z68" s="13">
        <v>1</v>
      </c>
      <c r="AA68" s="13" t="s">
        <v>87</v>
      </c>
      <c r="AB68" s="13" t="s">
        <v>87</v>
      </c>
      <c r="AC68" s="13" t="s">
        <v>87</v>
      </c>
    </row>
    <row r="69" spans="1:29" s="83" customFormat="1" ht="42.75">
      <c r="A69" s="13">
        <v>3</v>
      </c>
      <c r="B69" s="56" t="s">
        <v>370</v>
      </c>
      <c r="C69" s="13" t="s">
        <v>371</v>
      </c>
      <c r="D69" s="13" t="s">
        <v>86</v>
      </c>
      <c r="E69" s="13" t="s">
        <v>87</v>
      </c>
      <c r="F69" s="13" t="s">
        <v>87</v>
      </c>
      <c r="G69" s="13">
        <v>2012</v>
      </c>
      <c r="H69" s="197">
        <v>4000</v>
      </c>
      <c r="I69" s="59" t="s">
        <v>96</v>
      </c>
      <c r="J69" s="13" t="s">
        <v>64</v>
      </c>
      <c r="K69" s="13" t="s">
        <v>377</v>
      </c>
      <c r="L69" s="13" t="s">
        <v>382</v>
      </c>
      <c r="M69" s="13" t="s">
        <v>92</v>
      </c>
      <c r="N69" s="13" t="s">
        <v>382</v>
      </c>
      <c r="O69" s="13" t="s">
        <v>92</v>
      </c>
      <c r="P69" s="13" t="s">
        <v>70</v>
      </c>
      <c r="Q69" s="13" t="s">
        <v>75</v>
      </c>
      <c r="R69" s="13" t="s">
        <v>92</v>
      </c>
      <c r="S69" s="13" t="s">
        <v>92</v>
      </c>
      <c r="T69" s="13" t="s">
        <v>75</v>
      </c>
      <c r="U69" s="13" t="s">
        <v>92</v>
      </c>
      <c r="V69" s="13" t="s">
        <v>92</v>
      </c>
      <c r="W69" s="13">
        <v>24</v>
      </c>
      <c r="X69" s="13">
        <v>24</v>
      </c>
      <c r="Y69" s="13">
        <v>72</v>
      </c>
      <c r="Z69" s="13">
        <v>1</v>
      </c>
      <c r="AA69" s="13" t="s">
        <v>87</v>
      </c>
      <c r="AB69" s="13" t="s">
        <v>87</v>
      </c>
      <c r="AC69" s="13" t="s">
        <v>87</v>
      </c>
    </row>
    <row r="70" spans="1:29" s="83" customFormat="1" ht="57">
      <c r="A70" s="13">
        <v>4</v>
      </c>
      <c r="B70" s="56" t="s">
        <v>372</v>
      </c>
      <c r="C70" s="13" t="s">
        <v>89</v>
      </c>
      <c r="D70" s="13" t="s">
        <v>87</v>
      </c>
      <c r="E70" s="13" t="s">
        <v>87</v>
      </c>
      <c r="F70" s="13" t="s">
        <v>87</v>
      </c>
      <c r="G70" s="13">
        <v>1945</v>
      </c>
      <c r="H70" s="197">
        <v>321571.53000000003</v>
      </c>
      <c r="I70" s="59" t="s">
        <v>96</v>
      </c>
      <c r="J70" s="13" t="s">
        <v>64</v>
      </c>
      <c r="K70" s="13" t="s">
        <v>377</v>
      </c>
      <c r="L70" s="13" t="s">
        <v>383</v>
      </c>
      <c r="M70" s="13" t="s">
        <v>283</v>
      </c>
      <c r="N70" s="13" t="s">
        <v>384</v>
      </c>
      <c r="O70" s="13" t="s">
        <v>92</v>
      </c>
      <c r="P70" s="13" t="s">
        <v>385</v>
      </c>
      <c r="Q70" s="13" t="s">
        <v>74</v>
      </c>
      <c r="R70" s="13" t="s">
        <v>74</v>
      </c>
      <c r="S70" s="13" t="s">
        <v>74</v>
      </c>
      <c r="T70" s="13" t="s">
        <v>75</v>
      </c>
      <c r="U70" s="13" t="s">
        <v>92</v>
      </c>
      <c r="V70" s="13" t="s">
        <v>74</v>
      </c>
      <c r="W70" s="13">
        <v>574</v>
      </c>
      <c r="X70" s="13">
        <v>532</v>
      </c>
      <c r="Y70" s="13">
        <v>2438</v>
      </c>
      <c r="Z70" s="13">
        <v>2</v>
      </c>
      <c r="AA70" s="13" t="s">
        <v>86</v>
      </c>
      <c r="AB70" s="13" t="s">
        <v>86</v>
      </c>
      <c r="AC70" s="13" t="s">
        <v>87</v>
      </c>
    </row>
    <row r="71" spans="1:29" s="83" customFormat="1" ht="42.75">
      <c r="A71" s="13">
        <v>5</v>
      </c>
      <c r="B71" s="56" t="s">
        <v>373</v>
      </c>
      <c r="C71" s="13" t="s">
        <v>369</v>
      </c>
      <c r="D71" s="13" t="s">
        <v>87</v>
      </c>
      <c r="E71" s="13" t="s">
        <v>87</v>
      </c>
      <c r="F71" s="13" t="s">
        <v>87</v>
      </c>
      <c r="G71" s="13">
        <v>1980</v>
      </c>
      <c r="H71" s="197">
        <v>822980.87</v>
      </c>
      <c r="I71" s="59" t="s">
        <v>96</v>
      </c>
      <c r="J71" s="13" t="s">
        <v>64</v>
      </c>
      <c r="K71" s="13" t="s">
        <v>377</v>
      </c>
      <c r="L71" s="13" t="s">
        <v>386</v>
      </c>
      <c r="M71" s="13" t="s">
        <v>387</v>
      </c>
      <c r="N71" s="13" t="s">
        <v>384</v>
      </c>
      <c r="O71" s="13" t="s">
        <v>92</v>
      </c>
      <c r="P71" s="13" t="s">
        <v>388</v>
      </c>
      <c r="Q71" s="13" t="s">
        <v>74</v>
      </c>
      <c r="R71" s="13" t="s">
        <v>74</v>
      </c>
      <c r="S71" s="13" t="s">
        <v>74</v>
      </c>
      <c r="T71" s="13" t="s">
        <v>74</v>
      </c>
      <c r="U71" s="13" t="s">
        <v>92</v>
      </c>
      <c r="V71" s="13" t="s">
        <v>74</v>
      </c>
      <c r="W71" s="13">
        <v>735.5</v>
      </c>
      <c r="X71" s="13">
        <v>658.5</v>
      </c>
      <c r="Y71" s="13">
        <v>2940</v>
      </c>
      <c r="Z71" s="13">
        <v>1</v>
      </c>
      <c r="AA71" s="13" t="s">
        <v>87</v>
      </c>
      <c r="AB71" s="13" t="s">
        <v>86</v>
      </c>
      <c r="AC71" s="13" t="s">
        <v>87</v>
      </c>
    </row>
    <row r="72" spans="1:29" s="83" customFormat="1" ht="42.75">
      <c r="A72" s="13">
        <v>6</v>
      </c>
      <c r="B72" s="56" t="s">
        <v>374</v>
      </c>
      <c r="C72" s="13" t="s">
        <v>375</v>
      </c>
      <c r="D72" s="13" t="s">
        <v>86</v>
      </c>
      <c r="E72" s="13" t="s">
        <v>87</v>
      </c>
      <c r="F72" s="13" t="s">
        <v>87</v>
      </c>
      <c r="G72" s="13">
        <v>1981</v>
      </c>
      <c r="H72" s="197">
        <v>689260.82</v>
      </c>
      <c r="I72" s="59" t="s">
        <v>96</v>
      </c>
      <c r="J72" s="13" t="s">
        <v>378</v>
      </c>
      <c r="K72" s="13" t="s">
        <v>377</v>
      </c>
      <c r="L72" s="13" t="s">
        <v>389</v>
      </c>
      <c r="M72" s="13" t="s">
        <v>289</v>
      </c>
      <c r="N72" s="13" t="s">
        <v>390</v>
      </c>
      <c r="O72" s="13" t="s">
        <v>92</v>
      </c>
      <c r="P72" s="13" t="s">
        <v>388</v>
      </c>
      <c r="Q72" s="13" t="s">
        <v>74</v>
      </c>
      <c r="R72" s="13" t="s">
        <v>75</v>
      </c>
      <c r="S72" s="13" t="s">
        <v>75</v>
      </c>
      <c r="T72" s="13" t="s">
        <v>74</v>
      </c>
      <c r="U72" s="13" t="s">
        <v>75</v>
      </c>
      <c r="V72" s="13" t="s">
        <v>74</v>
      </c>
      <c r="W72" s="13">
        <v>1405</v>
      </c>
      <c r="X72" s="13">
        <v>1316</v>
      </c>
      <c r="Y72" s="13">
        <v>5800</v>
      </c>
      <c r="Z72" s="13">
        <v>1</v>
      </c>
      <c r="AA72" s="13" t="s">
        <v>87</v>
      </c>
      <c r="AB72" s="13" t="s">
        <v>86</v>
      </c>
      <c r="AC72" s="13" t="s">
        <v>87</v>
      </c>
    </row>
    <row r="73" spans="1:29" s="83" customFormat="1" ht="42.75">
      <c r="A73" s="13">
        <v>7</v>
      </c>
      <c r="B73" s="56" t="s">
        <v>813</v>
      </c>
      <c r="C73" s="56"/>
      <c r="D73" s="13" t="s">
        <v>86</v>
      </c>
      <c r="E73" s="13" t="s">
        <v>87</v>
      </c>
      <c r="F73" s="13"/>
      <c r="G73" s="13">
        <v>2011</v>
      </c>
      <c r="H73" s="57">
        <v>52248.12</v>
      </c>
      <c r="I73" s="59" t="s">
        <v>96</v>
      </c>
      <c r="J73" s="13"/>
      <c r="K73" s="13" t="s">
        <v>377</v>
      </c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</row>
    <row r="74" spans="1:29" s="83" customFormat="1" ht="42.75">
      <c r="A74" s="13">
        <v>8</v>
      </c>
      <c r="B74" s="56" t="s">
        <v>814</v>
      </c>
      <c r="C74" s="56"/>
      <c r="D74" s="13" t="s">
        <v>86</v>
      </c>
      <c r="E74" s="13" t="s">
        <v>87</v>
      </c>
      <c r="F74" s="13"/>
      <c r="G74" s="13">
        <v>2011</v>
      </c>
      <c r="H74" s="57">
        <v>106415.03</v>
      </c>
      <c r="I74" s="59" t="s">
        <v>96</v>
      </c>
      <c r="J74" s="13"/>
      <c r="K74" s="13" t="s">
        <v>377</v>
      </c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</row>
    <row r="75" spans="1:29" s="83" customFormat="1" ht="42.75">
      <c r="A75" s="13">
        <v>9</v>
      </c>
      <c r="B75" s="56" t="s">
        <v>815</v>
      </c>
      <c r="C75" s="56"/>
      <c r="D75" s="13" t="s">
        <v>86</v>
      </c>
      <c r="E75" s="13" t="s">
        <v>87</v>
      </c>
      <c r="F75" s="13"/>
      <c r="G75" s="13">
        <v>2011</v>
      </c>
      <c r="H75" s="57">
        <v>556205.82999999996</v>
      </c>
      <c r="I75" s="59" t="s">
        <v>96</v>
      </c>
      <c r="J75" s="13"/>
      <c r="K75" s="13" t="s">
        <v>377</v>
      </c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</row>
    <row r="76" spans="1:29" s="83" customFormat="1" ht="42.75">
      <c r="A76" s="13">
        <v>10</v>
      </c>
      <c r="B76" s="56" t="s">
        <v>816</v>
      </c>
      <c r="C76" s="56"/>
      <c r="D76" s="13" t="s">
        <v>86</v>
      </c>
      <c r="E76" s="13" t="s">
        <v>87</v>
      </c>
      <c r="F76" s="13"/>
      <c r="G76" s="13">
        <v>2011</v>
      </c>
      <c r="H76" s="57">
        <v>45956.18</v>
      </c>
      <c r="I76" s="59" t="s">
        <v>96</v>
      </c>
      <c r="J76" s="13"/>
      <c r="K76" s="13" t="s">
        <v>377</v>
      </c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</row>
    <row r="77" spans="1:29" s="83" customFormat="1" ht="42.75">
      <c r="A77" s="13">
        <v>11</v>
      </c>
      <c r="B77" s="56" t="s">
        <v>817</v>
      </c>
      <c r="C77" s="56"/>
      <c r="D77" s="13" t="s">
        <v>86</v>
      </c>
      <c r="E77" s="13" t="s">
        <v>87</v>
      </c>
      <c r="F77" s="13"/>
      <c r="G77" s="13">
        <v>2011</v>
      </c>
      <c r="H77" s="57">
        <v>9644.75</v>
      </c>
      <c r="I77" s="59" t="s">
        <v>96</v>
      </c>
      <c r="J77" s="13"/>
      <c r="K77" s="13" t="s">
        <v>377</v>
      </c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</row>
    <row r="78" spans="1:29" s="83" customFormat="1" ht="45" customHeight="1">
      <c r="A78" s="13">
        <v>12</v>
      </c>
      <c r="B78" s="56" t="s">
        <v>818</v>
      </c>
      <c r="C78" s="56"/>
      <c r="D78" s="13" t="s">
        <v>86</v>
      </c>
      <c r="E78" s="13" t="s">
        <v>87</v>
      </c>
      <c r="F78" s="13"/>
      <c r="G78" s="13">
        <v>2011</v>
      </c>
      <c r="H78" s="57">
        <v>182092.49</v>
      </c>
      <c r="I78" s="59" t="s">
        <v>96</v>
      </c>
      <c r="J78" s="13"/>
      <c r="K78" s="13" t="s">
        <v>377</v>
      </c>
      <c r="L78" s="370" t="s">
        <v>830</v>
      </c>
      <c r="M78" s="371"/>
      <c r="N78" s="372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</row>
    <row r="79" spans="1:29" s="83" customFormat="1" ht="42.75">
      <c r="A79" s="13">
        <v>13</v>
      </c>
      <c r="B79" s="56" t="s">
        <v>819</v>
      </c>
      <c r="C79" s="56"/>
      <c r="D79" s="13" t="s">
        <v>86</v>
      </c>
      <c r="E79" s="13" t="s">
        <v>87</v>
      </c>
      <c r="F79" s="13"/>
      <c r="G79" s="13">
        <v>2011</v>
      </c>
      <c r="H79" s="57">
        <v>49908.639999999999</v>
      </c>
      <c r="I79" s="59" t="s">
        <v>96</v>
      </c>
      <c r="J79" s="13"/>
      <c r="K79" s="13" t="s">
        <v>377</v>
      </c>
      <c r="L79" s="370" t="s">
        <v>831</v>
      </c>
      <c r="M79" s="371"/>
      <c r="N79" s="372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</row>
    <row r="80" spans="1:29" s="83" customFormat="1" ht="42.75">
      <c r="A80" s="13">
        <v>14</v>
      </c>
      <c r="B80" s="56" t="s">
        <v>820</v>
      </c>
      <c r="C80" s="56"/>
      <c r="D80" s="13" t="s">
        <v>86</v>
      </c>
      <c r="E80" s="13" t="s">
        <v>87</v>
      </c>
      <c r="F80" s="13"/>
      <c r="G80" s="13">
        <v>2011</v>
      </c>
      <c r="H80" s="57">
        <v>48124.78</v>
      </c>
      <c r="I80" s="59" t="s">
        <v>96</v>
      </c>
      <c r="J80" s="13"/>
      <c r="K80" s="13" t="s">
        <v>377</v>
      </c>
      <c r="L80" s="370" t="s">
        <v>831</v>
      </c>
      <c r="M80" s="371"/>
      <c r="N80" s="372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</row>
    <row r="81" spans="1:29" s="83" customFormat="1" ht="42.75">
      <c r="A81" s="13">
        <v>15</v>
      </c>
      <c r="B81" s="56" t="s">
        <v>821</v>
      </c>
      <c r="C81" s="56"/>
      <c r="D81" s="13" t="s">
        <v>86</v>
      </c>
      <c r="E81" s="13" t="s">
        <v>87</v>
      </c>
      <c r="F81" s="13"/>
      <c r="G81" s="13">
        <v>2011</v>
      </c>
      <c r="H81" s="57">
        <v>353038.67</v>
      </c>
      <c r="I81" s="59" t="s">
        <v>96</v>
      </c>
      <c r="J81" s="13"/>
      <c r="K81" s="13" t="s">
        <v>377</v>
      </c>
      <c r="L81" s="370" t="s">
        <v>831</v>
      </c>
      <c r="M81" s="371"/>
      <c r="N81" s="372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s="83" customFormat="1" ht="42.75">
      <c r="A82" s="13">
        <v>16</v>
      </c>
      <c r="B82" s="56" t="s">
        <v>822</v>
      </c>
      <c r="C82" s="56"/>
      <c r="D82" s="13" t="s">
        <v>86</v>
      </c>
      <c r="E82" s="13" t="s">
        <v>87</v>
      </c>
      <c r="F82" s="13"/>
      <c r="G82" s="13">
        <v>2011</v>
      </c>
      <c r="H82" s="57">
        <v>43837.57</v>
      </c>
      <c r="I82" s="59" t="s">
        <v>96</v>
      </c>
      <c r="J82" s="13"/>
      <c r="K82" s="13" t="s">
        <v>377</v>
      </c>
      <c r="L82" s="370" t="s">
        <v>832</v>
      </c>
      <c r="M82" s="371"/>
      <c r="N82" s="372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s="83" customFormat="1" ht="45" customHeight="1">
      <c r="A83" s="13">
        <v>17</v>
      </c>
      <c r="B83" s="56" t="s">
        <v>823</v>
      </c>
      <c r="C83" s="56"/>
      <c r="D83" s="13" t="s">
        <v>86</v>
      </c>
      <c r="E83" s="13" t="s">
        <v>87</v>
      </c>
      <c r="F83" s="13"/>
      <c r="G83" s="13">
        <v>2011</v>
      </c>
      <c r="H83" s="57">
        <v>74553.16</v>
      </c>
      <c r="I83" s="59" t="s">
        <v>96</v>
      </c>
      <c r="J83" s="13"/>
      <c r="K83" s="13" t="s">
        <v>377</v>
      </c>
      <c r="L83" s="370" t="s">
        <v>105</v>
      </c>
      <c r="M83" s="371"/>
      <c r="N83" s="372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</row>
    <row r="84" spans="1:29" s="83" customFormat="1" ht="42.75">
      <c r="A84" s="13">
        <v>18</v>
      </c>
      <c r="B84" s="56" t="s">
        <v>824</v>
      </c>
      <c r="C84" s="56"/>
      <c r="D84" s="13" t="s">
        <v>86</v>
      </c>
      <c r="E84" s="13" t="s">
        <v>87</v>
      </c>
      <c r="F84" s="13"/>
      <c r="G84" s="13">
        <v>1990</v>
      </c>
      <c r="H84" s="57">
        <v>13153.35</v>
      </c>
      <c r="I84" s="59" t="s">
        <v>96</v>
      </c>
      <c r="J84" s="13"/>
      <c r="K84" s="13" t="s">
        <v>377</v>
      </c>
      <c r="L84" s="370" t="s">
        <v>833</v>
      </c>
      <c r="M84" s="371"/>
      <c r="N84" s="372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</row>
    <row r="85" spans="1:29" s="83" customFormat="1" ht="42.75">
      <c r="A85" s="13">
        <v>19</v>
      </c>
      <c r="B85" s="56" t="s">
        <v>824</v>
      </c>
      <c r="C85" s="56"/>
      <c r="D85" s="13" t="s">
        <v>86</v>
      </c>
      <c r="E85" s="13" t="s">
        <v>87</v>
      </c>
      <c r="F85" s="13"/>
      <c r="G85" s="13">
        <v>1990</v>
      </c>
      <c r="H85" s="57">
        <v>16063.19</v>
      </c>
      <c r="I85" s="59" t="s">
        <v>96</v>
      </c>
      <c r="J85" s="13"/>
      <c r="K85" s="13" t="s">
        <v>377</v>
      </c>
      <c r="L85" s="370" t="s">
        <v>833</v>
      </c>
      <c r="M85" s="371"/>
      <c r="N85" s="372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</row>
    <row r="86" spans="1:29" s="83" customFormat="1" ht="45" customHeight="1">
      <c r="A86" s="13">
        <v>20</v>
      </c>
      <c r="B86" s="56" t="s">
        <v>825</v>
      </c>
      <c r="C86" s="56"/>
      <c r="D86" s="13" t="s">
        <v>86</v>
      </c>
      <c r="E86" s="13" t="s">
        <v>87</v>
      </c>
      <c r="F86" s="13"/>
      <c r="G86" s="13">
        <v>1990</v>
      </c>
      <c r="H86" s="57">
        <v>43672.26</v>
      </c>
      <c r="I86" s="59" t="s">
        <v>96</v>
      </c>
      <c r="J86" s="13"/>
      <c r="K86" s="13" t="s">
        <v>377</v>
      </c>
      <c r="L86" s="370" t="s">
        <v>830</v>
      </c>
      <c r="M86" s="371"/>
      <c r="N86" s="372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</row>
    <row r="87" spans="1:29" s="83" customFormat="1" ht="42.75">
      <c r="A87" s="13">
        <v>21</v>
      </c>
      <c r="B87" s="56" t="s">
        <v>826</v>
      </c>
      <c r="C87" s="56"/>
      <c r="D87" s="13" t="s">
        <v>86</v>
      </c>
      <c r="E87" s="13" t="s">
        <v>87</v>
      </c>
      <c r="F87" s="13"/>
      <c r="G87" s="13">
        <v>1983</v>
      </c>
      <c r="H87" s="57">
        <v>307547.75</v>
      </c>
      <c r="I87" s="59" t="s">
        <v>96</v>
      </c>
      <c r="J87" s="13"/>
      <c r="K87" s="13" t="s">
        <v>377</v>
      </c>
      <c r="L87" s="370" t="s">
        <v>834</v>
      </c>
      <c r="M87" s="371"/>
      <c r="N87" s="372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</row>
    <row r="88" spans="1:29" s="83" customFormat="1" ht="42.75">
      <c r="A88" s="13">
        <v>22</v>
      </c>
      <c r="B88" s="56" t="s">
        <v>827</v>
      </c>
      <c r="C88" s="56"/>
      <c r="D88" s="13" t="s">
        <v>86</v>
      </c>
      <c r="E88" s="13" t="s">
        <v>87</v>
      </c>
      <c r="F88" s="13"/>
      <c r="G88" s="13">
        <v>2013</v>
      </c>
      <c r="H88" s="57">
        <v>5462.28</v>
      </c>
      <c r="I88" s="59" t="s">
        <v>96</v>
      </c>
      <c r="J88" s="13"/>
      <c r="K88" s="13" t="s">
        <v>377</v>
      </c>
      <c r="L88" s="370" t="s">
        <v>832</v>
      </c>
      <c r="M88" s="371"/>
      <c r="N88" s="372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</row>
    <row r="89" spans="1:29" s="83" customFormat="1" ht="45" customHeight="1">
      <c r="A89" s="13">
        <v>23</v>
      </c>
      <c r="B89" s="56" t="s">
        <v>828</v>
      </c>
      <c r="C89" s="56"/>
      <c r="D89" s="13" t="s">
        <v>86</v>
      </c>
      <c r="E89" s="13" t="s">
        <v>87</v>
      </c>
      <c r="F89" s="13"/>
      <c r="G89" s="13">
        <v>1990</v>
      </c>
      <c r="H89" s="57">
        <v>11281.82</v>
      </c>
      <c r="I89" s="59" t="s">
        <v>96</v>
      </c>
      <c r="J89" s="13"/>
      <c r="K89" s="13" t="s">
        <v>377</v>
      </c>
      <c r="L89" s="370" t="s">
        <v>835</v>
      </c>
      <c r="M89" s="371"/>
      <c r="N89" s="372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</row>
    <row r="90" spans="1:29" s="83" customFormat="1" ht="45" customHeight="1">
      <c r="A90" s="13">
        <v>24</v>
      </c>
      <c r="B90" s="56" t="s">
        <v>829</v>
      </c>
      <c r="C90" s="56"/>
      <c r="D90" s="13" t="s">
        <v>86</v>
      </c>
      <c r="E90" s="13" t="s">
        <v>87</v>
      </c>
      <c r="F90" s="13"/>
      <c r="G90" s="13">
        <v>1990</v>
      </c>
      <c r="H90" s="57">
        <v>19039.77</v>
      </c>
      <c r="I90" s="59" t="s">
        <v>96</v>
      </c>
      <c r="J90" s="13"/>
      <c r="K90" s="13" t="s">
        <v>377</v>
      </c>
      <c r="L90" s="370" t="s">
        <v>835</v>
      </c>
      <c r="M90" s="371"/>
      <c r="N90" s="372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</row>
    <row r="91" spans="1:29">
      <c r="A91" s="380" t="s">
        <v>57</v>
      </c>
      <c r="B91" s="380"/>
      <c r="C91" s="380"/>
      <c r="D91" s="63"/>
      <c r="E91" s="63"/>
      <c r="F91" s="63"/>
      <c r="G91" s="62"/>
      <c r="H91" s="64">
        <f>SUM(H67:H90)</f>
        <v>13017359.599999996</v>
      </c>
      <c r="I91" s="64"/>
      <c r="J91" s="12"/>
      <c r="K91" s="206"/>
      <c r="L91" s="206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</row>
    <row r="92" spans="1:29" s="14" customFormat="1">
      <c r="A92" s="379" t="s">
        <v>413</v>
      </c>
      <c r="B92" s="379"/>
      <c r="C92" s="379"/>
      <c r="D92" s="379"/>
      <c r="E92" s="379"/>
      <c r="F92" s="379"/>
      <c r="G92" s="379"/>
      <c r="H92" s="379"/>
      <c r="I92" s="66"/>
      <c r="J92" s="51"/>
      <c r="K92" s="202"/>
      <c r="L92" s="202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</row>
    <row r="93" spans="1:29" s="1" customFormat="1" ht="66.75" customHeight="1">
      <c r="A93" s="13">
        <v>1</v>
      </c>
      <c r="B93" s="56" t="s">
        <v>224</v>
      </c>
      <c r="C93" s="56" t="s">
        <v>416</v>
      </c>
      <c r="D93" s="13" t="s">
        <v>86</v>
      </c>
      <c r="E93" s="13" t="s">
        <v>87</v>
      </c>
      <c r="F93" s="13" t="s">
        <v>87</v>
      </c>
      <c r="G93" s="13">
        <v>1963</v>
      </c>
      <c r="H93" s="197">
        <v>1598975.59</v>
      </c>
      <c r="I93" s="59" t="s">
        <v>96</v>
      </c>
      <c r="J93" s="58" t="s">
        <v>423</v>
      </c>
      <c r="K93" s="13" t="s">
        <v>867</v>
      </c>
      <c r="L93" s="13" t="s">
        <v>832</v>
      </c>
      <c r="M93" s="13" t="s">
        <v>424</v>
      </c>
      <c r="N93" s="13" t="s">
        <v>425</v>
      </c>
      <c r="O93" s="13" t="s">
        <v>426</v>
      </c>
      <c r="P93" s="13" t="s">
        <v>427</v>
      </c>
      <c r="Q93" s="13" t="s">
        <v>81</v>
      </c>
      <c r="R93" s="13" t="s">
        <v>81</v>
      </c>
      <c r="S93" s="13" t="s">
        <v>81</v>
      </c>
      <c r="T93" s="13" t="s">
        <v>81</v>
      </c>
      <c r="U93" s="13" t="s">
        <v>428</v>
      </c>
      <c r="V93" s="13" t="s">
        <v>428</v>
      </c>
      <c r="W93" s="13">
        <v>747</v>
      </c>
      <c r="X93" s="13">
        <v>1707</v>
      </c>
      <c r="Y93" s="13">
        <v>7610</v>
      </c>
      <c r="Z93" s="13">
        <v>3</v>
      </c>
      <c r="AA93" s="13" t="s">
        <v>87</v>
      </c>
      <c r="AB93" s="13" t="s">
        <v>86</v>
      </c>
      <c r="AC93" s="13" t="s">
        <v>87</v>
      </c>
    </row>
    <row r="94" spans="1:29" s="1" customFormat="1" ht="57" customHeight="1">
      <c r="A94" s="13">
        <v>2</v>
      </c>
      <c r="B94" s="56" t="s">
        <v>417</v>
      </c>
      <c r="C94" s="56" t="s">
        <v>418</v>
      </c>
      <c r="D94" s="13" t="s">
        <v>86</v>
      </c>
      <c r="E94" s="13" t="s">
        <v>87</v>
      </c>
      <c r="F94" s="13" t="s">
        <v>87</v>
      </c>
      <c r="G94" s="13">
        <v>1963</v>
      </c>
      <c r="H94" s="197">
        <v>1956149.68</v>
      </c>
      <c r="I94" s="59" t="s">
        <v>96</v>
      </c>
      <c r="J94" s="13" t="s">
        <v>423</v>
      </c>
      <c r="K94" s="13" t="s">
        <v>867</v>
      </c>
      <c r="L94" s="13" t="s">
        <v>835</v>
      </c>
      <c r="M94" s="13" t="s">
        <v>424</v>
      </c>
      <c r="N94" s="13" t="s">
        <v>425</v>
      </c>
      <c r="O94" s="13" t="s">
        <v>504</v>
      </c>
      <c r="P94" s="13" t="s">
        <v>429</v>
      </c>
      <c r="Q94" s="13" t="s">
        <v>430</v>
      </c>
      <c r="R94" s="13" t="s">
        <v>81</v>
      </c>
      <c r="S94" s="13" t="s">
        <v>81</v>
      </c>
      <c r="T94" s="13" t="s">
        <v>81</v>
      </c>
      <c r="U94" s="13" t="s">
        <v>428</v>
      </c>
      <c r="V94" s="13" t="s">
        <v>428</v>
      </c>
      <c r="W94" s="13">
        <v>2715</v>
      </c>
      <c r="X94" s="13">
        <v>2300.4299999999998</v>
      </c>
      <c r="Y94" s="13">
        <v>9113</v>
      </c>
      <c r="Z94" s="13">
        <v>1</v>
      </c>
      <c r="AA94" s="13" t="s">
        <v>87</v>
      </c>
      <c r="AB94" s="13" t="s">
        <v>86</v>
      </c>
      <c r="AC94" s="13" t="s">
        <v>87</v>
      </c>
    </row>
    <row r="95" spans="1:29" s="1" customFormat="1" ht="32.25" customHeight="1">
      <c r="A95" s="13">
        <v>3</v>
      </c>
      <c r="B95" s="56" t="s">
        <v>419</v>
      </c>
      <c r="C95" s="56" t="s">
        <v>420</v>
      </c>
      <c r="D95" s="13" t="s">
        <v>86</v>
      </c>
      <c r="E95" s="13" t="s">
        <v>87</v>
      </c>
      <c r="F95" s="13" t="s">
        <v>87</v>
      </c>
      <c r="G95" s="13">
        <v>1972</v>
      </c>
      <c r="H95" s="197">
        <v>2735.84</v>
      </c>
      <c r="I95" s="59" t="s">
        <v>96</v>
      </c>
      <c r="J95" s="13"/>
      <c r="K95" s="13" t="s">
        <v>867</v>
      </c>
      <c r="L95" s="13" t="s">
        <v>835</v>
      </c>
      <c r="M95" s="13"/>
      <c r="N95" s="13" t="s">
        <v>431</v>
      </c>
      <c r="O95" s="13"/>
      <c r="P95" s="13" t="s">
        <v>432</v>
      </c>
      <c r="Q95" s="13" t="s">
        <v>81</v>
      </c>
      <c r="R95" s="13" t="s">
        <v>81</v>
      </c>
      <c r="S95" s="13" t="s">
        <v>64</v>
      </c>
      <c r="T95" s="13" t="s">
        <v>81</v>
      </c>
      <c r="U95" s="13" t="s">
        <v>64</v>
      </c>
      <c r="V95" s="13" t="s">
        <v>81</v>
      </c>
      <c r="W95" s="13">
        <v>25</v>
      </c>
      <c r="X95" s="13">
        <v>16</v>
      </c>
      <c r="Y95" s="13">
        <v>46</v>
      </c>
      <c r="Z95" s="13">
        <v>1</v>
      </c>
      <c r="AA95" s="13" t="s">
        <v>87</v>
      </c>
      <c r="AB95" s="13" t="s">
        <v>87</v>
      </c>
      <c r="AC95" s="13" t="s">
        <v>87</v>
      </c>
    </row>
    <row r="96" spans="1:29" s="1" customFormat="1" ht="29.25" customHeight="1">
      <c r="A96" s="13">
        <v>4</v>
      </c>
      <c r="B96" s="56" t="s">
        <v>244</v>
      </c>
      <c r="C96" s="56" t="s">
        <v>421</v>
      </c>
      <c r="D96" s="13" t="s">
        <v>86</v>
      </c>
      <c r="E96" s="13" t="s">
        <v>87</v>
      </c>
      <c r="F96" s="13" t="s">
        <v>87</v>
      </c>
      <c r="G96" s="13">
        <v>1959</v>
      </c>
      <c r="H96" s="197">
        <v>26670.39</v>
      </c>
      <c r="I96" s="59" t="s">
        <v>96</v>
      </c>
      <c r="J96" s="13"/>
      <c r="K96" s="13" t="s">
        <v>867</v>
      </c>
      <c r="L96" s="13" t="s">
        <v>80</v>
      </c>
      <c r="M96" s="13"/>
      <c r="N96" s="13" t="s">
        <v>433</v>
      </c>
      <c r="O96" s="13"/>
      <c r="P96" s="13"/>
      <c r="Q96" s="13" t="s">
        <v>434</v>
      </c>
      <c r="R96" s="13" t="s">
        <v>64</v>
      </c>
      <c r="S96" s="13" t="s">
        <v>64</v>
      </c>
      <c r="T96" s="13" t="s">
        <v>434</v>
      </c>
      <c r="U96" s="13" t="s">
        <v>64</v>
      </c>
      <c r="V96" s="13" t="s">
        <v>64</v>
      </c>
      <c r="W96" s="13">
        <v>110</v>
      </c>
      <c r="X96" s="13">
        <v>73</v>
      </c>
      <c r="Y96" s="13">
        <v>462</v>
      </c>
      <c r="Z96" s="13">
        <v>1</v>
      </c>
      <c r="AA96" s="13" t="s">
        <v>87</v>
      </c>
      <c r="AB96" s="13" t="s">
        <v>87</v>
      </c>
      <c r="AC96" s="13" t="s">
        <v>87</v>
      </c>
    </row>
    <row r="97" spans="1:29" s="1" customFormat="1" ht="32.25" customHeight="1">
      <c r="A97" s="13">
        <v>5</v>
      </c>
      <c r="B97" s="56" t="s">
        <v>244</v>
      </c>
      <c r="C97" s="56" t="s">
        <v>421</v>
      </c>
      <c r="D97" s="13" t="s">
        <v>86</v>
      </c>
      <c r="E97" s="13" t="s">
        <v>87</v>
      </c>
      <c r="F97" s="13" t="s">
        <v>87</v>
      </c>
      <c r="G97" s="13">
        <v>1974</v>
      </c>
      <c r="H97" s="197">
        <v>5542.95</v>
      </c>
      <c r="I97" s="59" t="s">
        <v>96</v>
      </c>
      <c r="J97" s="13"/>
      <c r="K97" s="13" t="s">
        <v>867</v>
      </c>
      <c r="L97" s="13" t="s">
        <v>80</v>
      </c>
      <c r="M97" s="13"/>
      <c r="N97" s="13" t="s">
        <v>433</v>
      </c>
      <c r="O97" s="13"/>
      <c r="P97" s="13"/>
      <c r="Q97" s="13" t="s">
        <v>81</v>
      </c>
      <c r="R97" s="13" t="s">
        <v>64</v>
      </c>
      <c r="S97" s="13" t="s">
        <v>64</v>
      </c>
      <c r="T97" s="13" t="s">
        <v>81</v>
      </c>
      <c r="U97" s="13" t="s">
        <v>64</v>
      </c>
      <c r="V97" s="13" t="s">
        <v>64</v>
      </c>
      <c r="W97" s="13">
        <v>121</v>
      </c>
      <c r="X97" s="13">
        <v>94</v>
      </c>
      <c r="Y97" s="13">
        <v>508</v>
      </c>
      <c r="Z97" s="13">
        <v>1</v>
      </c>
      <c r="AA97" s="13" t="s">
        <v>87</v>
      </c>
      <c r="AB97" s="13" t="s">
        <v>87</v>
      </c>
      <c r="AC97" s="13" t="s">
        <v>87</v>
      </c>
    </row>
    <row r="98" spans="1:29" s="1" customFormat="1" ht="32.25" customHeight="1">
      <c r="A98" s="13">
        <v>6</v>
      </c>
      <c r="B98" s="56" t="s">
        <v>91</v>
      </c>
      <c r="C98" s="56"/>
      <c r="D98" s="13" t="s">
        <v>87</v>
      </c>
      <c r="E98" s="13" t="s">
        <v>87</v>
      </c>
      <c r="F98" s="13" t="s">
        <v>87</v>
      </c>
      <c r="G98" s="13">
        <v>1956</v>
      </c>
      <c r="H98" s="197">
        <v>99802.62</v>
      </c>
      <c r="I98" s="59" t="s">
        <v>96</v>
      </c>
      <c r="J98" s="13"/>
      <c r="K98" s="13" t="s">
        <v>867</v>
      </c>
      <c r="L98" s="13" t="s">
        <v>80</v>
      </c>
      <c r="M98" s="13"/>
      <c r="N98" s="13" t="s">
        <v>433</v>
      </c>
      <c r="O98" s="13"/>
      <c r="P98" s="13"/>
      <c r="Q98" s="13" t="s">
        <v>434</v>
      </c>
      <c r="R98" s="13" t="s">
        <v>64</v>
      </c>
      <c r="S98" s="13" t="s">
        <v>64</v>
      </c>
      <c r="T98" s="13" t="s">
        <v>434</v>
      </c>
      <c r="U98" s="13" t="s">
        <v>64</v>
      </c>
      <c r="V98" s="13" t="s">
        <v>64</v>
      </c>
      <c r="W98" s="13">
        <v>264</v>
      </c>
      <c r="X98" s="13">
        <v>110</v>
      </c>
      <c r="Y98" s="13">
        <v>1108</v>
      </c>
      <c r="Z98" s="13">
        <v>1</v>
      </c>
      <c r="AA98" s="13" t="s">
        <v>87</v>
      </c>
      <c r="AB98" s="13" t="s">
        <v>87</v>
      </c>
      <c r="AC98" s="13" t="s">
        <v>87</v>
      </c>
    </row>
    <row r="99" spans="1:29" s="1" customFormat="1" ht="35.25" customHeight="1">
      <c r="A99" s="13">
        <v>7</v>
      </c>
      <c r="B99" s="56" t="s">
        <v>868</v>
      </c>
      <c r="C99" s="56"/>
      <c r="D99" s="13"/>
      <c r="E99" s="13" t="s">
        <v>87</v>
      </c>
      <c r="F99" s="13" t="s">
        <v>87</v>
      </c>
      <c r="G99" s="13">
        <v>1994</v>
      </c>
      <c r="H99" s="197">
        <v>3184.88</v>
      </c>
      <c r="I99" s="59" t="s">
        <v>96</v>
      </c>
      <c r="J99" s="13"/>
      <c r="K99" s="13" t="s">
        <v>867</v>
      </c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</row>
    <row r="100" spans="1:29" s="1" customFormat="1" ht="35.25" customHeight="1">
      <c r="A100" s="13">
        <v>8</v>
      </c>
      <c r="B100" s="56" t="s">
        <v>422</v>
      </c>
      <c r="C100" s="56"/>
      <c r="D100" s="13"/>
      <c r="E100" s="13" t="s">
        <v>87</v>
      </c>
      <c r="F100" s="13" t="s">
        <v>87</v>
      </c>
      <c r="G100" s="13">
        <v>1994</v>
      </c>
      <c r="H100" s="197">
        <v>37452.870000000003</v>
      </c>
      <c r="I100" s="59" t="s">
        <v>96</v>
      </c>
      <c r="J100" s="13"/>
      <c r="K100" s="13" t="s">
        <v>867</v>
      </c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</row>
    <row r="101" spans="1:29" s="1" customFormat="1" ht="35.25" customHeight="1">
      <c r="A101" s="13">
        <v>9</v>
      </c>
      <c r="B101" s="56" t="s">
        <v>808</v>
      </c>
      <c r="C101" s="56"/>
      <c r="D101" s="13" t="s">
        <v>86</v>
      </c>
      <c r="E101" s="13" t="s">
        <v>87</v>
      </c>
      <c r="F101" s="13"/>
      <c r="G101" s="13">
        <v>2012</v>
      </c>
      <c r="H101" s="57">
        <v>36828.32</v>
      </c>
      <c r="I101" s="59" t="s">
        <v>96</v>
      </c>
      <c r="J101" s="13"/>
      <c r="K101" s="13" t="s">
        <v>867</v>
      </c>
      <c r="L101" s="370" t="s">
        <v>811</v>
      </c>
      <c r="M101" s="371"/>
      <c r="N101" s="372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</row>
    <row r="102" spans="1:29" s="1" customFormat="1" ht="35.25" customHeight="1">
      <c r="A102" s="13">
        <v>10</v>
      </c>
      <c r="B102" s="56" t="s">
        <v>809</v>
      </c>
      <c r="C102" s="56"/>
      <c r="D102" s="13" t="s">
        <v>86</v>
      </c>
      <c r="E102" s="13" t="s">
        <v>87</v>
      </c>
      <c r="F102" s="13"/>
      <c r="G102" s="13">
        <v>1994</v>
      </c>
      <c r="H102" s="57">
        <v>23100</v>
      </c>
      <c r="I102" s="59" t="s">
        <v>96</v>
      </c>
      <c r="J102" s="13"/>
      <c r="K102" s="13" t="s">
        <v>867</v>
      </c>
      <c r="L102" s="370" t="s">
        <v>812</v>
      </c>
      <c r="M102" s="371"/>
      <c r="N102" s="372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</row>
    <row r="103" spans="1:29" s="1" customFormat="1" ht="35.25" customHeight="1">
      <c r="A103" s="13">
        <v>11</v>
      </c>
      <c r="B103" s="56" t="s">
        <v>810</v>
      </c>
      <c r="C103" s="56"/>
      <c r="D103" s="13" t="s">
        <v>86</v>
      </c>
      <c r="E103" s="13" t="s">
        <v>87</v>
      </c>
      <c r="F103" s="13"/>
      <c r="G103" s="13">
        <v>1994</v>
      </c>
      <c r="H103" s="57">
        <v>324</v>
      </c>
      <c r="I103" s="59" t="s">
        <v>96</v>
      </c>
      <c r="J103" s="13"/>
      <c r="K103" s="13" t="s">
        <v>867</v>
      </c>
      <c r="L103" s="370" t="s">
        <v>289</v>
      </c>
      <c r="M103" s="371"/>
      <c r="N103" s="372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</row>
    <row r="104" spans="1:29" s="1" customFormat="1" ht="14.25" customHeight="1">
      <c r="A104" s="380" t="s">
        <v>57</v>
      </c>
      <c r="B104" s="380"/>
      <c r="C104" s="380"/>
      <c r="D104" s="63"/>
      <c r="E104" s="63"/>
      <c r="F104" s="63"/>
      <c r="G104" s="62"/>
      <c r="H104" s="64">
        <f>SUM(H93:H103)</f>
        <v>3790767.14</v>
      </c>
      <c r="I104" s="65"/>
      <c r="J104" s="12"/>
      <c r="K104" s="206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</row>
    <row r="105" spans="1:29" s="14" customFormat="1" ht="14.25" customHeight="1">
      <c r="A105" s="379" t="s">
        <v>439</v>
      </c>
      <c r="B105" s="379"/>
      <c r="C105" s="379"/>
      <c r="D105" s="379"/>
      <c r="E105" s="379"/>
      <c r="F105" s="379"/>
      <c r="G105" s="379"/>
      <c r="H105" s="379"/>
      <c r="I105" s="66"/>
      <c r="J105" s="51"/>
      <c r="K105" s="202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</row>
    <row r="106" spans="1:29" s="345" customFormat="1" ht="90" customHeight="1">
      <c r="A106" s="13">
        <v>1</v>
      </c>
      <c r="B106" s="56" t="s">
        <v>899</v>
      </c>
      <c r="C106" s="56" t="s">
        <v>225</v>
      </c>
      <c r="D106" s="13" t="s">
        <v>86</v>
      </c>
      <c r="E106" s="13" t="s">
        <v>87</v>
      </c>
      <c r="F106" s="13" t="s">
        <v>87</v>
      </c>
      <c r="G106" s="13">
        <v>1953</v>
      </c>
      <c r="H106" s="57">
        <v>0</v>
      </c>
      <c r="I106" s="59" t="s">
        <v>96</v>
      </c>
      <c r="J106" s="59" t="s">
        <v>900</v>
      </c>
      <c r="K106" s="13" t="s">
        <v>901</v>
      </c>
      <c r="L106" s="13" t="s">
        <v>902</v>
      </c>
      <c r="M106" s="13" t="s">
        <v>105</v>
      </c>
      <c r="N106" s="13" t="s">
        <v>903</v>
      </c>
      <c r="O106" s="13" t="s">
        <v>904</v>
      </c>
      <c r="P106" s="13" t="s">
        <v>905</v>
      </c>
      <c r="Q106" s="13" t="s">
        <v>906</v>
      </c>
      <c r="R106" s="13" t="s">
        <v>907</v>
      </c>
      <c r="S106" s="13" t="s">
        <v>907</v>
      </c>
      <c r="T106" s="13" t="s">
        <v>908</v>
      </c>
      <c r="U106" s="13" t="s">
        <v>909</v>
      </c>
      <c r="V106" s="13" t="s">
        <v>428</v>
      </c>
      <c r="W106" s="13">
        <v>1200</v>
      </c>
      <c r="X106" s="13">
        <v>1100</v>
      </c>
      <c r="Y106" s="13">
        <v>3250</v>
      </c>
      <c r="Z106" s="13">
        <v>2</v>
      </c>
      <c r="AA106" s="13" t="s">
        <v>86</v>
      </c>
      <c r="AB106" s="13" t="s">
        <v>86</v>
      </c>
      <c r="AC106" s="13" t="s">
        <v>87</v>
      </c>
    </row>
    <row r="107" spans="1:29" s="1" customFormat="1" ht="14.25" customHeight="1">
      <c r="A107" s="380" t="s">
        <v>57</v>
      </c>
      <c r="B107" s="380"/>
      <c r="C107" s="380"/>
      <c r="D107" s="63"/>
      <c r="E107" s="63"/>
      <c r="F107" s="63"/>
      <c r="G107" s="62"/>
      <c r="H107" s="64">
        <f>SUM(H106:H106)</f>
        <v>0</v>
      </c>
      <c r="I107" s="65"/>
      <c r="J107" s="12"/>
      <c r="K107" s="206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</row>
    <row r="108" spans="1:29" s="14" customFormat="1" ht="14.25" customHeight="1">
      <c r="A108" s="379" t="s">
        <v>445</v>
      </c>
      <c r="B108" s="379"/>
      <c r="C108" s="379"/>
      <c r="D108" s="379"/>
      <c r="E108" s="379"/>
      <c r="F108" s="379"/>
      <c r="G108" s="379"/>
      <c r="H108" s="379"/>
      <c r="I108" s="66"/>
      <c r="J108" s="51"/>
      <c r="K108" s="202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</row>
    <row r="109" spans="1:29" s="83" customFormat="1">
      <c r="A109" s="369" t="s">
        <v>64</v>
      </c>
      <c r="B109" s="369"/>
      <c r="C109" s="56"/>
      <c r="D109" s="13"/>
      <c r="E109" s="13"/>
      <c r="F109" s="13"/>
      <c r="G109" s="13"/>
      <c r="H109" s="57"/>
      <c r="I109" s="58"/>
      <c r="J109" s="58"/>
      <c r="K109" s="20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</row>
    <row r="110" spans="1:29" s="1" customFormat="1" ht="14.25" customHeight="1">
      <c r="A110" s="380" t="s">
        <v>57</v>
      </c>
      <c r="B110" s="380"/>
      <c r="C110" s="380"/>
      <c r="D110" s="63"/>
      <c r="E110" s="63"/>
      <c r="F110" s="63"/>
      <c r="G110" s="62"/>
      <c r="H110" s="64">
        <f>SUM(H109:H109)</f>
        <v>0</v>
      </c>
      <c r="I110" s="65"/>
      <c r="J110" s="12"/>
      <c r="K110" s="206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</row>
    <row r="111" spans="1:29" s="14" customFormat="1" ht="14.25" customHeight="1">
      <c r="A111" s="379" t="s">
        <v>457</v>
      </c>
      <c r="B111" s="379"/>
      <c r="C111" s="379"/>
      <c r="D111" s="379"/>
      <c r="E111" s="379"/>
      <c r="F111" s="379"/>
      <c r="G111" s="379"/>
      <c r="H111" s="379"/>
      <c r="I111" s="66"/>
      <c r="J111" s="51"/>
      <c r="K111" s="202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</row>
    <row r="112" spans="1:29" s="1" customFormat="1">
      <c r="A112" s="369" t="s">
        <v>64</v>
      </c>
      <c r="B112" s="369"/>
      <c r="C112" s="56"/>
      <c r="D112" s="13"/>
      <c r="E112" s="87"/>
      <c r="F112" s="87"/>
      <c r="G112" s="87"/>
      <c r="H112" s="88"/>
      <c r="I112" s="89"/>
      <c r="J112" s="87"/>
      <c r="K112" s="204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</row>
    <row r="113" spans="1:29" s="1" customFormat="1" ht="18" customHeight="1">
      <c r="A113" s="380" t="s">
        <v>57</v>
      </c>
      <c r="B113" s="380"/>
      <c r="C113" s="380"/>
      <c r="D113" s="63"/>
      <c r="E113" s="63"/>
      <c r="F113" s="63"/>
      <c r="G113" s="62"/>
      <c r="H113" s="64">
        <f>SUM(H112)</f>
        <v>0</v>
      </c>
      <c r="I113" s="65"/>
      <c r="J113" s="12"/>
      <c r="K113" s="206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</row>
    <row r="114" spans="1:29" s="1" customFormat="1" ht="15" thickBot="1">
      <c r="A114" s="11"/>
      <c r="B114" s="45"/>
      <c r="C114" s="45"/>
      <c r="D114" s="46"/>
      <c r="E114" s="49"/>
      <c r="F114" s="49"/>
      <c r="G114" s="11"/>
      <c r="H114" s="47"/>
      <c r="I114" s="67"/>
      <c r="J114" s="48"/>
      <c r="K114" s="68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</row>
    <row r="115" spans="1:29" s="1" customFormat="1" ht="18" customHeight="1" thickBot="1">
      <c r="A115" s="11"/>
      <c r="B115" s="70"/>
      <c r="C115" s="71"/>
      <c r="D115" s="373" t="s">
        <v>56</v>
      </c>
      <c r="E115" s="374"/>
      <c r="F115" s="374"/>
      <c r="G115" s="374"/>
      <c r="H115" s="72">
        <f>H7+H13+H19+H22+H28+H37+H62+H65+H91+H104+H107+H110+H113</f>
        <v>34189693.279999994</v>
      </c>
      <c r="I115" s="73"/>
      <c r="J115" s="48"/>
      <c r="K115" s="68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</row>
    <row r="116" spans="1:29" ht="12.75" customHeight="1"/>
    <row r="117" spans="1:29" s="1" customFormat="1">
      <c r="A117" s="11"/>
      <c r="B117" s="45"/>
      <c r="C117" s="45"/>
      <c r="D117" s="46"/>
      <c r="E117" s="49"/>
      <c r="F117" s="49"/>
      <c r="G117" s="11"/>
      <c r="H117" s="47"/>
      <c r="I117" s="46"/>
      <c r="J117" s="48"/>
      <c r="K117" s="68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</row>
    <row r="118" spans="1:29" s="1" customFormat="1">
      <c r="A118" s="11"/>
      <c r="B118" s="45"/>
      <c r="C118" s="45"/>
      <c r="D118" s="46"/>
      <c r="E118" s="49"/>
      <c r="F118" s="49"/>
      <c r="G118" s="11"/>
      <c r="H118" s="47"/>
      <c r="I118" s="46"/>
      <c r="J118" s="48"/>
      <c r="K118" s="68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</row>
    <row r="120" spans="1:29" ht="29.25" customHeight="1">
      <c r="E120" s="92"/>
    </row>
    <row r="121" spans="1:29">
      <c r="E121" s="92"/>
    </row>
  </sheetData>
  <mergeCells count="84">
    <mergeCell ref="L27:N27"/>
    <mergeCell ref="L56:N56"/>
    <mergeCell ref="L57:N57"/>
    <mergeCell ref="A64:B64"/>
    <mergeCell ref="A104:C104"/>
    <mergeCell ref="L85:N85"/>
    <mergeCell ref="L86:N86"/>
    <mergeCell ref="L87:N87"/>
    <mergeCell ref="L88:N88"/>
    <mergeCell ref="L84:N84"/>
    <mergeCell ref="I3:I4"/>
    <mergeCell ref="A113:C113"/>
    <mergeCell ref="Y3:Y4"/>
    <mergeCell ref="A66:H66"/>
    <mergeCell ref="A63:H63"/>
    <mergeCell ref="W3:W4"/>
    <mergeCell ref="Q3:V3"/>
    <mergeCell ref="A29:H29"/>
    <mergeCell ref="C3:C4"/>
    <mergeCell ref="A5:E5"/>
    <mergeCell ref="A21:B21"/>
    <mergeCell ref="B3:B4"/>
    <mergeCell ref="L25:N25"/>
    <mergeCell ref="L26:N26"/>
    <mergeCell ref="H3:H4"/>
    <mergeCell ref="A19:G19"/>
    <mergeCell ref="AC3:AC4"/>
    <mergeCell ref="J3:J4"/>
    <mergeCell ref="K3:K4"/>
    <mergeCell ref="L3:N3"/>
    <mergeCell ref="X3:X4"/>
    <mergeCell ref="AA3:AA4"/>
    <mergeCell ref="P3:P4"/>
    <mergeCell ref="O3:O4"/>
    <mergeCell ref="Z3:Z4"/>
    <mergeCell ref="AB3:AB4"/>
    <mergeCell ref="A107:C107"/>
    <mergeCell ref="A65:C65"/>
    <mergeCell ref="A37:C37"/>
    <mergeCell ref="A20:H20"/>
    <mergeCell ref="F3:F4"/>
    <mergeCell ref="A8:AC8"/>
    <mergeCell ref="A13:F13"/>
    <mergeCell ref="L81:N81"/>
    <mergeCell ref="L82:N82"/>
    <mergeCell ref="L101:N101"/>
    <mergeCell ref="L102:N102"/>
    <mergeCell ref="L103:N103"/>
    <mergeCell ref="L83:N83"/>
    <mergeCell ref="A7:G7"/>
    <mergeCell ref="A28:G28"/>
    <mergeCell ref="A62:G62"/>
    <mergeCell ref="D115:G115"/>
    <mergeCell ref="D3:D4"/>
    <mergeCell ref="E3:E4"/>
    <mergeCell ref="G3:G4"/>
    <mergeCell ref="A3:A4"/>
    <mergeCell ref="A14:H14"/>
    <mergeCell ref="A38:H38"/>
    <mergeCell ref="A22:G22"/>
    <mergeCell ref="A110:C110"/>
    <mergeCell ref="A92:H92"/>
    <mergeCell ref="A105:H105"/>
    <mergeCell ref="A91:C91"/>
    <mergeCell ref="A108:H108"/>
    <mergeCell ref="A23:H23"/>
    <mergeCell ref="A112:B112"/>
    <mergeCell ref="A111:H111"/>
    <mergeCell ref="A109:B109"/>
    <mergeCell ref="L89:N89"/>
    <mergeCell ref="L90:N90"/>
    <mergeCell ref="L17:N17"/>
    <mergeCell ref="L18:N18"/>
    <mergeCell ref="L78:N78"/>
    <mergeCell ref="L79:N79"/>
    <mergeCell ref="L80:N80"/>
    <mergeCell ref="L58:N58"/>
    <mergeCell ref="L59:N59"/>
    <mergeCell ref="L60:N60"/>
    <mergeCell ref="L33:N33"/>
    <mergeCell ref="L34:N34"/>
    <mergeCell ref="L35:N35"/>
    <mergeCell ref="L36:N36"/>
    <mergeCell ref="L61:N61"/>
  </mergeCells>
  <phoneticPr fontId="3" type="noConversion"/>
  <dataValidations count="3">
    <dataValidation type="list" allowBlank="1" showInputMessage="1" showErrorMessage="1" sqref="AA93:AC103 D67:E72 AA67:AC90 AA106:AC106 AA39:AC61 F93:F103 F67:F90 F39:F61 D39:E55 AA30:AC36 D15:E16 D6:F6 AA15:AC18 D30:E31 F30:F36 F15:F18 AA6:AC6 D106:F106 D93:E100">
      <formula1>$AM$5:$AM$6</formula1>
    </dataValidation>
    <dataValidation type="list" allowBlank="1" showInputMessage="1" showErrorMessage="1" sqref="D17:E18 D56:E61 D32:E36 D101:E103">
      <formula1>$R$4:$R$5</formula1>
    </dataValidation>
    <dataValidation type="list" allowBlank="1" showInputMessage="1" showErrorMessage="1" sqref="D73:E90">
      <formula1>$R$4:$R$4</formula1>
    </dataValidation>
  </dataValidations>
  <pageMargins left="0.78740157480314965" right="0.78740157480314965" top="0.98425196850393704" bottom="0.98425196850393704" header="0.51181102362204722" footer="0.51181102362204722"/>
  <pageSetup paperSize="9" scale="24" fitToHeight="0" orientation="landscape" r:id="rId1"/>
  <headerFooter alignWithMargins="0">
    <oddFooter>Strona &amp;P z &amp;N</oddFooter>
  </headerFooter>
  <rowBreaks count="2" manualBreakCount="2">
    <brk id="37" max="28" man="1"/>
    <brk id="88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632"/>
  <sheetViews>
    <sheetView view="pageBreakPreview" topLeftCell="A586" zoomScale="120" zoomScaleNormal="100" zoomScaleSheetLayoutView="120" workbookViewId="0">
      <selection activeCell="D43" sqref="D43"/>
    </sheetView>
  </sheetViews>
  <sheetFormatPr defaultRowHeight="12.75"/>
  <cols>
    <col min="1" max="1" width="4.7109375" style="22" customWidth="1"/>
    <col min="2" max="2" width="36.42578125" style="74" customWidth="1"/>
    <col min="3" max="3" width="17.7109375" style="22" customWidth="1"/>
    <col min="4" max="4" width="18.140625" style="127" customWidth="1"/>
    <col min="5" max="5" width="11.140625" style="95" bestFit="1" customWidth="1"/>
    <col min="6" max="6" width="10.140625" style="95" bestFit="1" customWidth="1"/>
    <col min="7" max="7" width="9.140625" style="95"/>
    <col min="8" max="8" width="12.140625" style="95" bestFit="1" customWidth="1"/>
    <col min="9" max="16384" width="9.140625" style="95"/>
  </cols>
  <sheetData>
    <row r="1" spans="1:4">
      <c r="A1" s="40" t="s">
        <v>871</v>
      </c>
      <c r="D1" s="126"/>
    </row>
    <row r="3" spans="1:4" ht="38.25">
      <c r="A3" s="41" t="s">
        <v>55</v>
      </c>
      <c r="B3" s="41" t="s">
        <v>21</v>
      </c>
      <c r="C3" s="41" t="s">
        <v>22</v>
      </c>
      <c r="D3" s="346" t="s">
        <v>910</v>
      </c>
    </row>
    <row r="4" spans="1:4" s="3" customFormat="1">
      <c r="A4" s="389" t="s">
        <v>60</v>
      </c>
      <c r="B4" s="389"/>
      <c r="C4" s="389"/>
      <c r="D4" s="389"/>
    </row>
    <row r="5" spans="1:4" s="3" customFormat="1">
      <c r="A5" s="397" t="s">
        <v>61</v>
      </c>
      <c r="B5" s="397"/>
      <c r="C5" s="397"/>
      <c r="D5" s="397"/>
    </row>
    <row r="6" spans="1:4" s="3" customFormat="1">
      <c r="A6" s="209">
        <v>1</v>
      </c>
      <c r="B6" s="210" t="s">
        <v>505</v>
      </c>
      <c r="C6" s="211">
        <v>2008</v>
      </c>
      <c r="D6" s="212">
        <v>11895</v>
      </c>
    </row>
    <row r="7" spans="1:4" s="3" customFormat="1">
      <c r="A7" s="209">
        <v>2</v>
      </c>
      <c r="B7" s="210" t="s">
        <v>506</v>
      </c>
      <c r="C7" s="211">
        <v>2008</v>
      </c>
      <c r="D7" s="212">
        <v>9812.81</v>
      </c>
    </row>
    <row r="8" spans="1:4" s="3" customFormat="1">
      <c r="A8" s="209">
        <v>3</v>
      </c>
      <c r="B8" s="210" t="s">
        <v>506</v>
      </c>
      <c r="C8" s="211">
        <v>2008</v>
      </c>
      <c r="D8" s="212">
        <v>9812.81</v>
      </c>
    </row>
    <row r="9" spans="1:4" s="3" customFormat="1">
      <c r="A9" s="209">
        <v>4</v>
      </c>
      <c r="B9" s="210" t="s">
        <v>506</v>
      </c>
      <c r="C9" s="211">
        <v>2008</v>
      </c>
      <c r="D9" s="212">
        <v>9812.82</v>
      </c>
    </row>
    <row r="10" spans="1:4" s="3" customFormat="1">
      <c r="A10" s="209">
        <v>5</v>
      </c>
      <c r="B10" s="210" t="s">
        <v>507</v>
      </c>
      <c r="C10" s="211">
        <v>2008</v>
      </c>
      <c r="D10" s="212">
        <v>5821.35</v>
      </c>
    </row>
    <row r="11" spans="1:4" s="3" customFormat="1">
      <c r="A11" s="209">
        <v>6</v>
      </c>
      <c r="B11" s="210" t="s">
        <v>508</v>
      </c>
      <c r="C11" s="211">
        <v>2009</v>
      </c>
      <c r="D11" s="212">
        <v>10894.6</v>
      </c>
    </row>
    <row r="12" spans="1:4" s="3" customFormat="1">
      <c r="A12" s="209">
        <v>7</v>
      </c>
      <c r="B12" s="210" t="s">
        <v>508</v>
      </c>
      <c r="C12" s="211">
        <v>2009</v>
      </c>
      <c r="D12" s="212">
        <v>10894.6</v>
      </c>
    </row>
    <row r="13" spans="1:4" s="3" customFormat="1">
      <c r="A13" s="209">
        <v>8</v>
      </c>
      <c r="B13" s="210" t="s">
        <v>509</v>
      </c>
      <c r="C13" s="211">
        <v>2009</v>
      </c>
      <c r="D13" s="212">
        <v>4284.67</v>
      </c>
    </row>
    <row r="14" spans="1:4" s="3" customFormat="1" ht="25.5">
      <c r="A14" s="349">
        <v>9</v>
      </c>
      <c r="B14" s="350" t="s">
        <v>510</v>
      </c>
      <c r="C14" s="351">
        <v>2009</v>
      </c>
      <c r="D14" s="352">
        <v>12029.31</v>
      </c>
    </row>
    <row r="15" spans="1:4" s="3" customFormat="1">
      <c r="A15" s="209">
        <v>10</v>
      </c>
      <c r="B15" s="210" t="s">
        <v>511</v>
      </c>
      <c r="C15" s="211">
        <v>2009</v>
      </c>
      <c r="D15" s="212">
        <v>316.58999999999997</v>
      </c>
    </row>
    <row r="16" spans="1:4" s="3" customFormat="1">
      <c r="A16" s="209">
        <v>11</v>
      </c>
      <c r="B16" s="210" t="s">
        <v>511</v>
      </c>
      <c r="C16" s="211">
        <v>2009</v>
      </c>
      <c r="D16" s="212">
        <v>316.58999999999997</v>
      </c>
    </row>
    <row r="17" spans="1:4" s="3" customFormat="1">
      <c r="A17" s="209">
        <v>12</v>
      </c>
      <c r="B17" s="210" t="s">
        <v>511</v>
      </c>
      <c r="C17" s="211">
        <v>2009</v>
      </c>
      <c r="D17" s="212">
        <v>316.58999999999997</v>
      </c>
    </row>
    <row r="18" spans="1:4" s="3" customFormat="1" ht="25.5">
      <c r="A18" s="209">
        <v>13</v>
      </c>
      <c r="B18" s="213" t="s">
        <v>512</v>
      </c>
      <c r="C18" s="211">
        <v>2010</v>
      </c>
      <c r="D18" s="212">
        <v>2974.67</v>
      </c>
    </row>
    <row r="19" spans="1:4" s="3" customFormat="1" ht="25.5">
      <c r="A19" s="209">
        <v>14</v>
      </c>
      <c r="B19" s="213" t="s">
        <v>513</v>
      </c>
      <c r="C19" s="211">
        <v>2010</v>
      </c>
      <c r="D19" s="212">
        <v>2974.66</v>
      </c>
    </row>
    <row r="20" spans="1:4" s="3" customFormat="1" ht="25.5">
      <c r="A20" s="209">
        <v>15</v>
      </c>
      <c r="B20" s="213" t="s">
        <v>513</v>
      </c>
      <c r="C20" s="211">
        <v>2010</v>
      </c>
      <c r="D20" s="212">
        <v>2974.66</v>
      </c>
    </row>
    <row r="21" spans="1:4" s="3" customFormat="1" ht="25.5">
      <c r="A21" s="209">
        <v>16</v>
      </c>
      <c r="B21" s="213" t="s">
        <v>513</v>
      </c>
      <c r="C21" s="211">
        <v>2010</v>
      </c>
      <c r="D21" s="212">
        <v>2974.67</v>
      </c>
    </row>
    <row r="22" spans="1:4" s="3" customFormat="1">
      <c r="A22" s="209">
        <v>17</v>
      </c>
      <c r="B22" s="210" t="s">
        <v>514</v>
      </c>
      <c r="C22" s="211">
        <v>2010</v>
      </c>
      <c r="D22" s="212">
        <v>6527</v>
      </c>
    </row>
    <row r="23" spans="1:4" s="3" customFormat="1" ht="25.5">
      <c r="A23" s="209">
        <v>18</v>
      </c>
      <c r="B23" s="213" t="s">
        <v>515</v>
      </c>
      <c r="C23" s="211">
        <v>2010</v>
      </c>
      <c r="D23" s="212">
        <v>3799</v>
      </c>
    </row>
    <row r="24" spans="1:4" s="3" customFormat="1" ht="25.5">
      <c r="A24" s="209">
        <v>19</v>
      </c>
      <c r="B24" s="213" t="s">
        <v>515</v>
      </c>
      <c r="C24" s="211">
        <v>2010</v>
      </c>
      <c r="D24" s="212">
        <v>3799</v>
      </c>
    </row>
    <row r="25" spans="1:4" s="3" customFormat="1" ht="25.5">
      <c r="A25" s="209">
        <v>20</v>
      </c>
      <c r="B25" s="213" t="s">
        <v>515</v>
      </c>
      <c r="C25" s="211">
        <v>2010</v>
      </c>
      <c r="D25" s="212">
        <v>3799</v>
      </c>
    </row>
    <row r="26" spans="1:4" s="3" customFormat="1">
      <c r="A26" s="209">
        <v>21</v>
      </c>
      <c r="B26" s="210" t="s">
        <v>516</v>
      </c>
      <c r="C26" s="211">
        <v>2011</v>
      </c>
      <c r="D26" s="212">
        <v>28221.040000000001</v>
      </c>
    </row>
    <row r="27" spans="1:4" s="3" customFormat="1">
      <c r="A27" s="209">
        <v>22</v>
      </c>
      <c r="B27" s="210" t="s">
        <v>108</v>
      </c>
      <c r="C27" s="211">
        <v>2011</v>
      </c>
      <c r="D27" s="212">
        <v>3670.98</v>
      </c>
    </row>
    <row r="28" spans="1:4" s="3" customFormat="1">
      <c r="A28" s="209">
        <v>23</v>
      </c>
      <c r="B28" s="210" t="s">
        <v>517</v>
      </c>
      <c r="C28" s="211">
        <v>2011</v>
      </c>
      <c r="D28" s="212">
        <v>9578.01</v>
      </c>
    </row>
    <row r="29" spans="1:4" s="3" customFormat="1">
      <c r="A29" s="209">
        <v>24</v>
      </c>
      <c r="B29" s="210" t="s">
        <v>518</v>
      </c>
      <c r="C29" s="211">
        <v>2011</v>
      </c>
      <c r="D29" s="212">
        <v>3509.19</v>
      </c>
    </row>
    <row r="30" spans="1:4" s="3" customFormat="1">
      <c r="A30" s="209">
        <v>25</v>
      </c>
      <c r="B30" s="214" t="s">
        <v>519</v>
      </c>
      <c r="C30" s="211">
        <v>2015</v>
      </c>
      <c r="D30" s="212">
        <v>7993.77</v>
      </c>
    </row>
    <row r="31" spans="1:4" s="3" customFormat="1">
      <c r="A31" s="209">
        <v>26</v>
      </c>
      <c r="B31" s="214" t="s">
        <v>520</v>
      </c>
      <c r="C31" s="211">
        <v>2008</v>
      </c>
      <c r="D31" s="212">
        <v>29837.94</v>
      </c>
    </row>
    <row r="32" spans="1:4" s="3" customFormat="1">
      <c r="A32" s="209">
        <v>27</v>
      </c>
      <c r="B32" s="214" t="s">
        <v>521</v>
      </c>
      <c r="C32" s="211">
        <v>2008</v>
      </c>
      <c r="D32" s="212">
        <v>5002</v>
      </c>
    </row>
    <row r="33" spans="1:4" s="3" customFormat="1" ht="25.5">
      <c r="A33" s="349">
        <v>28</v>
      </c>
      <c r="B33" s="353" t="s">
        <v>522</v>
      </c>
      <c r="C33" s="351">
        <v>2008</v>
      </c>
      <c r="D33" s="354">
        <v>64341.58</v>
      </c>
    </row>
    <row r="34" spans="1:4" s="3" customFormat="1">
      <c r="A34" s="209">
        <v>29</v>
      </c>
      <c r="B34" s="214" t="s">
        <v>523</v>
      </c>
      <c r="C34" s="211">
        <v>2008</v>
      </c>
      <c r="D34" s="212">
        <v>7039.4</v>
      </c>
    </row>
    <row r="35" spans="1:4" s="3" customFormat="1">
      <c r="A35" s="209">
        <v>30</v>
      </c>
      <c r="B35" s="215" t="s">
        <v>108</v>
      </c>
      <c r="C35" s="216">
        <v>2008</v>
      </c>
      <c r="D35" s="217">
        <v>3275.75</v>
      </c>
    </row>
    <row r="36" spans="1:4" s="3" customFormat="1">
      <c r="A36" s="209">
        <v>31</v>
      </c>
      <c r="B36" s="215" t="s">
        <v>108</v>
      </c>
      <c r="C36" s="216">
        <v>2008</v>
      </c>
      <c r="D36" s="217">
        <v>2366.8000000000002</v>
      </c>
    </row>
    <row r="37" spans="1:4" s="3" customFormat="1">
      <c r="A37" s="209">
        <v>32</v>
      </c>
      <c r="B37" s="215" t="s">
        <v>108</v>
      </c>
      <c r="C37" s="216">
        <v>2008</v>
      </c>
      <c r="D37" s="217">
        <v>2293.6</v>
      </c>
    </row>
    <row r="38" spans="1:4" s="3" customFormat="1">
      <c r="A38" s="209">
        <v>33</v>
      </c>
      <c r="B38" s="215" t="s">
        <v>108</v>
      </c>
      <c r="C38" s="216">
        <v>2008</v>
      </c>
      <c r="D38" s="217">
        <v>2293.6</v>
      </c>
    </row>
    <row r="39" spans="1:4" s="3" customFormat="1">
      <c r="A39" s="209">
        <v>34</v>
      </c>
      <c r="B39" s="215" t="s">
        <v>108</v>
      </c>
      <c r="C39" s="216">
        <v>2008</v>
      </c>
      <c r="D39" s="217">
        <v>2293.6</v>
      </c>
    </row>
    <row r="40" spans="1:4" s="3" customFormat="1">
      <c r="A40" s="209">
        <v>35</v>
      </c>
      <c r="B40" s="215" t="s">
        <v>108</v>
      </c>
      <c r="C40" s="216">
        <v>2008</v>
      </c>
      <c r="D40" s="217">
        <v>2293.6</v>
      </c>
    </row>
    <row r="41" spans="1:4" s="3" customFormat="1">
      <c r="A41" s="209">
        <v>36</v>
      </c>
      <c r="B41" s="215" t="s">
        <v>524</v>
      </c>
      <c r="C41" s="216">
        <v>2008</v>
      </c>
      <c r="D41" s="217">
        <v>927.2</v>
      </c>
    </row>
    <row r="42" spans="1:4" s="3" customFormat="1">
      <c r="A42" s="209">
        <v>37</v>
      </c>
      <c r="B42" s="215" t="s">
        <v>525</v>
      </c>
      <c r="C42" s="216">
        <v>2008</v>
      </c>
      <c r="D42" s="217">
        <v>1866.6</v>
      </c>
    </row>
    <row r="43" spans="1:4" s="3" customFormat="1">
      <c r="A43" s="209">
        <v>38</v>
      </c>
      <c r="B43" s="215" t="s">
        <v>526</v>
      </c>
      <c r="C43" s="216">
        <v>2008</v>
      </c>
      <c r="D43" s="217">
        <v>488</v>
      </c>
    </row>
    <row r="44" spans="1:4" s="3" customFormat="1">
      <c r="A44" s="209">
        <v>39</v>
      </c>
      <c r="B44" s="215" t="s">
        <v>524</v>
      </c>
      <c r="C44" s="216">
        <v>2008</v>
      </c>
      <c r="D44" s="217">
        <v>927.2</v>
      </c>
    </row>
    <row r="45" spans="1:4" s="3" customFormat="1">
      <c r="A45" s="209">
        <v>40</v>
      </c>
      <c r="B45" s="215" t="s">
        <v>108</v>
      </c>
      <c r="C45" s="216">
        <v>2008</v>
      </c>
      <c r="D45" s="217">
        <v>3480.66</v>
      </c>
    </row>
    <row r="46" spans="1:4" s="3" customFormat="1">
      <c r="A46" s="209">
        <v>41</v>
      </c>
      <c r="B46" s="215" t="s">
        <v>527</v>
      </c>
      <c r="C46" s="216">
        <v>2008</v>
      </c>
      <c r="D46" s="217">
        <v>1134.5999999999999</v>
      </c>
    </row>
    <row r="47" spans="1:4" s="3" customFormat="1">
      <c r="A47" s="209">
        <v>42</v>
      </c>
      <c r="B47" s="215" t="s">
        <v>528</v>
      </c>
      <c r="C47" s="216">
        <v>2008</v>
      </c>
      <c r="D47" s="217">
        <v>3464.8</v>
      </c>
    </row>
    <row r="48" spans="1:4" s="3" customFormat="1">
      <c r="A48" s="209">
        <v>43</v>
      </c>
      <c r="B48" s="215" t="s">
        <v>108</v>
      </c>
      <c r="C48" s="216">
        <v>2008</v>
      </c>
      <c r="D48" s="217">
        <v>3297.66</v>
      </c>
    </row>
    <row r="49" spans="1:4" s="3" customFormat="1">
      <c r="A49" s="209">
        <v>44</v>
      </c>
      <c r="B49" s="215" t="s">
        <v>529</v>
      </c>
      <c r="C49" s="216">
        <v>2009</v>
      </c>
      <c r="D49" s="217">
        <v>603.9</v>
      </c>
    </row>
    <row r="50" spans="1:4" s="3" customFormat="1">
      <c r="A50" s="209">
        <v>45</v>
      </c>
      <c r="B50" s="215" t="s">
        <v>108</v>
      </c>
      <c r="C50" s="216">
        <v>2009</v>
      </c>
      <c r="D50" s="217">
        <v>3486.18</v>
      </c>
    </row>
    <row r="51" spans="1:4" s="3" customFormat="1">
      <c r="A51" s="209">
        <v>46</v>
      </c>
      <c r="B51" s="215" t="s">
        <v>108</v>
      </c>
      <c r="C51" s="216">
        <v>2009</v>
      </c>
      <c r="D51" s="217">
        <v>3280</v>
      </c>
    </row>
    <row r="52" spans="1:4" s="3" customFormat="1">
      <c r="A52" s="209">
        <v>47</v>
      </c>
      <c r="B52" s="215" t="s">
        <v>108</v>
      </c>
      <c r="C52" s="216">
        <v>2009</v>
      </c>
      <c r="D52" s="217">
        <v>3280</v>
      </c>
    </row>
    <row r="53" spans="1:4" s="3" customFormat="1">
      <c r="A53" s="209">
        <v>48</v>
      </c>
      <c r="B53" s="215" t="s">
        <v>108</v>
      </c>
      <c r="C53" s="216">
        <v>2009</v>
      </c>
      <c r="D53" s="217">
        <v>3280</v>
      </c>
    </row>
    <row r="54" spans="1:4" s="3" customFormat="1">
      <c r="A54" s="209">
        <v>49</v>
      </c>
      <c r="B54" s="215" t="s">
        <v>530</v>
      </c>
      <c r="C54" s="216">
        <v>2009</v>
      </c>
      <c r="D54" s="217">
        <v>649</v>
      </c>
    </row>
    <row r="55" spans="1:4" s="3" customFormat="1">
      <c r="A55" s="209">
        <v>50</v>
      </c>
      <c r="B55" s="215" t="s">
        <v>108</v>
      </c>
      <c r="C55" s="216">
        <v>2009</v>
      </c>
      <c r="D55" s="217">
        <v>3280</v>
      </c>
    </row>
    <row r="56" spans="1:4" s="3" customFormat="1">
      <c r="A56" s="209">
        <v>51</v>
      </c>
      <c r="B56" s="215" t="s">
        <v>108</v>
      </c>
      <c r="C56" s="216">
        <v>2009</v>
      </c>
      <c r="D56" s="217">
        <v>3280</v>
      </c>
    </row>
    <row r="57" spans="1:4" s="3" customFormat="1">
      <c r="A57" s="209">
        <v>52</v>
      </c>
      <c r="B57" s="215" t="s">
        <v>531</v>
      </c>
      <c r="C57" s="216">
        <v>2009</v>
      </c>
      <c r="D57" s="217">
        <v>1030.9000000000001</v>
      </c>
    </row>
    <row r="58" spans="1:4" s="3" customFormat="1">
      <c r="A58" s="209">
        <v>53</v>
      </c>
      <c r="B58" s="215" t="s">
        <v>532</v>
      </c>
      <c r="C58" s="216">
        <v>2009</v>
      </c>
      <c r="D58" s="217">
        <v>1030.9000000000001</v>
      </c>
    </row>
    <row r="59" spans="1:4" s="3" customFormat="1">
      <c r="A59" s="209">
        <v>54</v>
      </c>
      <c r="B59" s="215" t="s">
        <v>533</v>
      </c>
      <c r="C59" s="216">
        <v>2009</v>
      </c>
      <c r="D59" s="217">
        <v>195.2</v>
      </c>
    </row>
    <row r="60" spans="1:4" s="3" customFormat="1">
      <c r="A60" s="209">
        <v>55</v>
      </c>
      <c r="B60" s="215" t="s">
        <v>533</v>
      </c>
      <c r="C60" s="216">
        <v>2009</v>
      </c>
      <c r="D60" s="217">
        <v>195.2</v>
      </c>
    </row>
    <row r="61" spans="1:4" s="3" customFormat="1">
      <c r="A61" s="209">
        <v>56</v>
      </c>
      <c r="B61" s="215" t="s">
        <v>533</v>
      </c>
      <c r="C61" s="216">
        <v>2009</v>
      </c>
      <c r="D61" s="217">
        <v>195.2</v>
      </c>
    </row>
    <row r="62" spans="1:4" s="3" customFormat="1">
      <c r="A62" s="209">
        <v>57</v>
      </c>
      <c r="B62" s="215" t="s">
        <v>534</v>
      </c>
      <c r="C62" s="216">
        <v>2010</v>
      </c>
      <c r="D62" s="217">
        <v>683.2</v>
      </c>
    </row>
    <row r="63" spans="1:4" s="3" customFormat="1">
      <c r="A63" s="209">
        <v>58</v>
      </c>
      <c r="B63" s="215" t="s">
        <v>535</v>
      </c>
      <c r="C63" s="216">
        <v>2010</v>
      </c>
      <c r="D63" s="217">
        <v>66.67</v>
      </c>
    </row>
    <row r="64" spans="1:4" s="3" customFormat="1">
      <c r="A64" s="209">
        <v>59</v>
      </c>
      <c r="B64" s="215" t="s">
        <v>535</v>
      </c>
      <c r="C64" s="216">
        <v>2010</v>
      </c>
      <c r="D64" s="217">
        <v>66.67</v>
      </c>
    </row>
    <row r="65" spans="1:4" s="3" customFormat="1">
      <c r="A65" s="209">
        <v>60</v>
      </c>
      <c r="B65" s="215" t="s">
        <v>103</v>
      </c>
      <c r="C65" s="216">
        <v>2010</v>
      </c>
      <c r="D65" s="217">
        <v>66.67</v>
      </c>
    </row>
    <row r="66" spans="1:4" s="3" customFormat="1">
      <c r="A66" s="209">
        <v>61</v>
      </c>
      <c r="B66" s="215" t="s">
        <v>108</v>
      </c>
      <c r="C66" s="216">
        <v>2011</v>
      </c>
      <c r="D66" s="218">
        <v>150</v>
      </c>
    </row>
    <row r="67" spans="1:4" s="3" customFormat="1">
      <c r="A67" s="209">
        <v>62</v>
      </c>
      <c r="B67" s="215" t="s">
        <v>536</v>
      </c>
      <c r="C67" s="216">
        <v>2012</v>
      </c>
      <c r="D67" s="218">
        <v>1697.4</v>
      </c>
    </row>
    <row r="68" spans="1:4" s="3" customFormat="1">
      <c r="A68" s="209">
        <v>63</v>
      </c>
      <c r="B68" s="215" t="s">
        <v>537</v>
      </c>
      <c r="C68" s="216">
        <v>2013</v>
      </c>
      <c r="D68" s="218">
        <v>1217.7</v>
      </c>
    </row>
    <row r="69" spans="1:4" s="3" customFormat="1">
      <c r="A69" s="209">
        <v>64</v>
      </c>
      <c r="B69" s="215" t="s">
        <v>538</v>
      </c>
      <c r="C69" s="216">
        <v>2013</v>
      </c>
      <c r="D69" s="218">
        <v>376.38</v>
      </c>
    </row>
    <row r="70" spans="1:4" s="3" customFormat="1">
      <c r="A70" s="209">
        <v>65</v>
      </c>
      <c r="B70" s="215" t="s">
        <v>539</v>
      </c>
      <c r="C70" s="216">
        <v>2013</v>
      </c>
      <c r="D70" s="218">
        <v>399.99</v>
      </c>
    </row>
    <row r="71" spans="1:4" s="3" customFormat="1">
      <c r="A71" s="209">
        <v>66</v>
      </c>
      <c r="B71" s="215" t="s">
        <v>539</v>
      </c>
      <c r="C71" s="216">
        <v>2013</v>
      </c>
      <c r="D71" s="218">
        <v>444.44</v>
      </c>
    </row>
    <row r="72" spans="1:4" s="3" customFormat="1">
      <c r="A72" s="209">
        <v>67</v>
      </c>
      <c r="B72" s="215" t="s">
        <v>540</v>
      </c>
      <c r="C72" s="216">
        <v>2013</v>
      </c>
      <c r="D72" s="218">
        <v>444.44</v>
      </c>
    </row>
    <row r="73" spans="1:4" s="3" customFormat="1">
      <c r="A73" s="209">
        <v>68</v>
      </c>
      <c r="B73" s="215" t="s">
        <v>539</v>
      </c>
      <c r="C73" s="216">
        <v>2014</v>
      </c>
      <c r="D73" s="218">
        <v>750</v>
      </c>
    </row>
    <row r="74" spans="1:4" s="3" customFormat="1">
      <c r="A74" s="209">
        <v>69</v>
      </c>
      <c r="B74" s="215" t="s">
        <v>541</v>
      </c>
      <c r="C74" s="216">
        <v>2014</v>
      </c>
      <c r="D74" s="218">
        <v>226.2</v>
      </c>
    </row>
    <row r="75" spans="1:4" s="3" customFormat="1">
      <c r="A75" s="209">
        <v>70</v>
      </c>
      <c r="B75" s="215" t="s">
        <v>542</v>
      </c>
      <c r="C75" s="216">
        <v>2014</v>
      </c>
      <c r="D75" s="218">
        <v>58</v>
      </c>
    </row>
    <row r="76" spans="1:4" s="3" customFormat="1">
      <c r="A76" s="209">
        <v>71</v>
      </c>
      <c r="B76" s="215" t="s">
        <v>543</v>
      </c>
      <c r="C76" s="216">
        <v>2014</v>
      </c>
      <c r="D76" s="218">
        <v>25</v>
      </c>
    </row>
    <row r="77" spans="1:4" s="3" customFormat="1">
      <c r="A77" s="209">
        <v>72</v>
      </c>
      <c r="B77" s="215" t="s">
        <v>544</v>
      </c>
      <c r="C77" s="216">
        <v>2014</v>
      </c>
      <c r="D77" s="218">
        <v>20</v>
      </c>
    </row>
    <row r="78" spans="1:4" s="3" customFormat="1">
      <c r="A78" s="209">
        <v>73</v>
      </c>
      <c r="B78" s="215" t="s">
        <v>544</v>
      </c>
      <c r="C78" s="216">
        <v>2014</v>
      </c>
      <c r="D78" s="218">
        <v>20</v>
      </c>
    </row>
    <row r="79" spans="1:4" s="3" customFormat="1">
      <c r="A79" s="209">
        <v>74</v>
      </c>
      <c r="B79" s="215" t="s">
        <v>545</v>
      </c>
      <c r="C79" s="216">
        <v>2014</v>
      </c>
      <c r="D79" s="218">
        <v>25</v>
      </c>
    </row>
    <row r="80" spans="1:4" s="3" customFormat="1">
      <c r="A80" s="209">
        <v>75</v>
      </c>
      <c r="B80" s="215" t="s">
        <v>541</v>
      </c>
      <c r="C80" s="216">
        <v>2014</v>
      </c>
      <c r="D80" s="218">
        <v>226.2</v>
      </c>
    </row>
    <row r="81" spans="1:4" ht="12.75" customHeight="1">
      <c r="A81" s="209">
        <v>76</v>
      </c>
      <c r="B81" s="215" t="s">
        <v>97</v>
      </c>
      <c r="C81" s="216">
        <v>2014</v>
      </c>
      <c r="D81" s="218">
        <v>58</v>
      </c>
    </row>
    <row r="82" spans="1:4" ht="12.75" customHeight="1">
      <c r="A82" s="209">
        <v>77</v>
      </c>
      <c r="B82" s="215" t="s">
        <v>545</v>
      </c>
      <c r="C82" s="216">
        <v>2014</v>
      </c>
      <c r="D82" s="218">
        <v>25</v>
      </c>
    </row>
    <row r="83" spans="1:4" s="3" customFormat="1">
      <c r="A83" s="209">
        <v>78</v>
      </c>
      <c r="B83" s="215" t="s">
        <v>541</v>
      </c>
      <c r="C83" s="216">
        <v>2014</v>
      </c>
      <c r="D83" s="218">
        <v>226.2</v>
      </c>
    </row>
    <row r="84" spans="1:4" s="3" customFormat="1">
      <c r="A84" s="209">
        <v>79</v>
      </c>
      <c r="B84" s="215" t="s">
        <v>97</v>
      </c>
      <c r="C84" s="216">
        <v>2014</v>
      </c>
      <c r="D84" s="218">
        <v>58</v>
      </c>
    </row>
    <row r="85" spans="1:4" s="3" customFormat="1">
      <c r="A85" s="209">
        <v>80</v>
      </c>
      <c r="B85" s="215" t="s">
        <v>546</v>
      </c>
      <c r="C85" s="216">
        <v>2015</v>
      </c>
      <c r="D85" s="218">
        <v>948.99</v>
      </c>
    </row>
    <row r="86" spans="1:4" s="3" customFormat="1">
      <c r="A86" s="209">
        <v>81</v>
      </c>
      <c r="B86" s="215" t="s">
        <v>546</v>
      </c>
      <c r="C86" s="216">
        <v>2015</v>
      </c>
      <c r="D86" s="218">
        <v>948.99</v>
      </c>
    </row>
    <row r="87" spans="1:4" s="3" customFormat="1">
      <c r="A87" s="209">
        <v>82</v>
      </c>
      <c r="B87" s="215" t="s">
        <v>546</v>
      </c>
      <c r="C87" s="216">
        <v>2015</v>
      </c>
      <c r="D87" s="218">
        <v>948.99</v>
      </c>
    </row>
    <row r="88" spans="1:4" s="3" customFormat="1">
      <c r="A88" s="209">
        <v>83</v>
      </c>
      <c r="B88" s="215" t="s">
        <v>546</v>
      </c>
      <c r="C88" s="216">
        <v>2015</v>
      </c>
      <c r="D88" s="218">
        <v>948.99</v>
      </c>
    </row>
    <row r="89" spans="1:4" s="3" customFormat="1">
      <c r="A89" s="209">
        <v>84</v>
      </c>
      <c r="B89" s="215" t="s">
        <v>546</v>
      </c>
      <c r="C89" s="216">
        <v>2015</v>
      </c>
      <c r="D89" s="218">
        <v>948.99</v>
      </c>
    </row>
    <row r="90" spans="1:4" s="3" customFormat="1">
      <c r="A90" s="209">
        <v>85</v>
      </c>
      <c r="B90" s="215" t="s">
        <v>546</v>
      </c>
      <c r="C90" s="216">
        <v>2015</v>
      </c>
      <c r="D90" s="218">
        <v>948.99</v>
      </c>
    </row>
    <row r="91" spans="1:4" s="3" customFormat="1">
      <c r="A91" s="209">
        <v>86</v>
      </c>
      <c r="B91" s="215" t="s">
        <v>546</v>
      </c>
      <c r="C91" s="216">
        <v>2015</v>
      </c>
      <c r="D91" s="218">
        <v>948.99</v>
      </c>
    </row>
    <row r="92" spans="1:4" s="3" customFormat="1">
      <c r="A92" s="209">
        <v>87</v>
      </c>
      <c r="B92" s="215" t="s">
        <v>546</v>
      </c>
      <c r="C92" s="216">
        <v>2015</v>
      </c>
      <c r="D92" s="218">
        <v>948.99</v>
      </c>
    </row>
    <row r="93" spans="1:4" s="3" customFormat="1">
      <c r="A93" s="209">
        <v>88</v>
      </c>
      <c r="B93" s="215" t="s">
        <v>546</v>
      </c>
      <c r="C93" s="216">
        <v>2015</v>
      </c>
      <c r="D93" s="218">
        <v>948.99</v>
      </c>
    </row>
    <row r="94" spans="1:4" s="3" customFormat="1">
      <c r="A94" s="209">
        <v>89</v>
      </c>
      <c r="B94" s="215" t="s">
        <v>547</v>
      </c>
      <c r="C94" s="216">
        <v>2015</v>
      </c>
      <c r="D94" s="218">
        <v>1279.01</v>
      </c>
    </row>
    <row r="95" spans="1:4">
      <c r="A95" s="209">
        <v>90</v>
      </c>
      <c r="B95" s="219" t="s">
        <v>548</v>
      </c>
      <c r="C95" s="220">
        <v>2009</v>
      </c>
      <c r="D95" s="212">
        <v>940</v>
      </c>
    </row>
    <row r="96" spans="1:4">
      <c r="A96" s="209">
        <v>91</v>
      </c>
      <c r="B96" s="219" t="s">
        <v>549</v>
      </c>
      <c r="C96" s="220">
        <v>2009</v>
      </c>
      <c r="D96" s="212">
        <v>507</v>
      </c>
    </row>
    <row r="97" spans="1:4">
      <c r="A97" s="209">
        <v>92</v>
      </c>
      <c r="B97" s="219" t="s">
        <v>550</v>
      </c>
      <c r="C97" s="220">
        <v>2010</v>
      </c>
      <c r="D97" s="212">
        <v>533.14</v>
      </c>
    </row>
    <row r="98" spans="1:4" s="3" customFormat="1">
      <c r="A98" s="209">
        <v>93</v>
      </c>
      <c r="B98" s="219" t="s">
        <v>548</v>
      </c>
      <c r="C98" s="220">
        <v>2010</v>
      </c>
      <c r="D98" s="212">
        <v>533.14</v>
      </c>
    </row>
    <row r="99" spans="1:4">
      <c r="A99" s="209">
        <v>94</v>
      </c>
      <c r="B99" s="219" t="s">
        <v>551</v>
      </c>
      <c r="C99" s="220">
        <v>2010</v>
      </c>
      <c r="D99" s="212">
        <v>1500.6</v>
      </c>
    </row>
    <row r="100" spans="1:4">
      <c r="A100" s="209">
        <v>95</v>
      </c>
      <c r="B100" s="219" t="s">
        <v>552</v>
      </c>
      <c r="C100" s="220">
        <v>2012</v>
      </c>
      <c r="D100" s="212">
        <v>990</v>
      </c>
    </row>
    <row r="101" spans="1:4" ht="25.5">
      <c r="A101" s="209">
        <v>96</v>
      </c>
      <c r="B101" s="221" t="s">
        <v>553</v>
      </c>
      <c r="C101" s="220">
        <v>2013</v>
      </c>
      <c r="D101" s="212">
        <v>2455.4</v>
      </c>
    </row>
    <row r="102" spans="1:4">
      <c r="A102" s="209">
        <v>97</v>
      </c>
      <c r="B102" s="219" t="s">
        <v>554</v>
      </c>
      <c r="C102" s="220">
        <v>2014</v>
      </c>
      <c r="D102" s="212">
        <v>2152.5</v>
      </c>
    </row>
    <row r="103" spans="1:4">
      <c r="A103" s="209">
        <v>98</v>
      </c>
      <c r="B103" s="219" t="s">
        <v>555</v>
      </c>
      <c r="C103" s="220">
        <v>2014</v>
      </c>
      <c r="D103" s="212">
        <v>1845</v>
      </c>
    </row>
    <row r="104" spans="1:4">
      <c r="A104" s="209">
        <v>99</v>
      </c>
      <c r="B104" s="219" t="s">
        <v>548</v>
      </c>
      <c r="C104" s="220">
        <v>2015</v>
      </c>
      <c r="D104" s="212">
        <v>2335.77</v>
      </c>
    </row>
    <row r="105" spans="1:4">
      <c r="A105" s="209">
        <v>100</v>
      </c>
      <c r="B105" s="219" t="s">
        <v>555</v>
      </c>
      <c r="C105" s="220">
        <v>2015</v>
      </c>
      <c r="D105" s="212">
        <v>1044.27</v>
      </c>
    </row>
    <row r="106" spans="1:4" s="3" customFormat="1">
      <c r="A106" s="209">
        <v>101</v>
      </c>
      <c r="B106" s="219" t="s">
        <v>555</v>
      </c>
      <c r="C106" s="220">
        <v>2015</v>
      </c>
      <c r="D106" s="212">
        <v>1044.27</v>
      </c>
    </row>
    <row r="107" spans="1:4" s="3" customFormat="1">
      <c r="A107" s="209">
        <v>102</v>
      </c>
      <c r="B107" s="219" t="s">
        <v>556</v>
      </c>
      <c r="C107" s="216">
        <v>2008</v>
      </c>
      <c r="D107" s="222">
        <v>1499</v>
      </c>
    </row>
    <row r="108" spans="1:4" s="3" customFormat="1">
      <c r="A108" s="209">
        <v>103</v>
      </c>
      <c r="B108" s="219" t="s">
        <v>557</v>
      </c>
      <c r="C108" s="216">
        <v>2008</v>
      </c>
      <c r="D108" s="222">
        <v>1100</v>
      </c>
    </row>
    <row r="109" spans="1:4">
      <c r="A109" s="209">
        <v>104</v>
      </c>
      <c r="B109" s="219" t="s">
        <v>556</v>
      </c>
      <c r="C109" s="216">
        <v>2008</v>
      </c>
      <c r="D109" s="222">
        <v>360</v>
      </c>
    </row>
    <row r="110" spans="1:4">
      <c r="A110" s="209">
        <v>105</v>
      </c>
      <c r="B110" s="219" t="s">
        <v>558</v>
      </c>
      <c r="C110" s="216">
        <v>2008</v>
      </c>
      <c r="D110" s="222">
        <v>1218.78</v>
      </c>
    </row>
    <row r="111" spans="1:4">
      <c r="A111" s="209">
        <v>106</v>
      </c>
      <c r="B111" s="219" t="s">
        <v>556</v>
      </c>
      <c r="C111" s="216">
        <v>2009</v>
      </c>
      <c r="D111" s="222">
        <v>890</v>
      </c>
    </row>
    <row r="112" spans="1:4" s="3" customFormat="1">
      <c r="A112" s="209">
        <v>107</v>
      </c>
      <c r="B112" s="219" t="s">
        <v>556</v>
      </c>
      <c r="C112" s="216">
        <v>2009</v>
      </c>
      <c r="D112" s="222">
        <v>890</v>
      </c>
    </row>
    <row r="113" spans="1:4" s="3" customFormat="1">
      <c r="A113" s="209">
        <v>108</v>
      </c>
      <c r="B113" s="219" t="s">
        <v>559</v>
      </c>
      <c r="C113" s="216">
        <v>2012</v>
      </c>
      <c r="D113" s="222">
        <v>1699</v>
      </c>
    </row>
    <row r="114" spans="1:4" s="3" customFormat="1">
      <c r="A114" s="209">
        <v>109</v>
      </c>
      <c r="B114" s="219" t="s">
        <v>560</v>
      </c>
      <c r="C114" s="211">
        <v>2011</v>
      </c>
      <c r="D114" s="212">
        <v>3330.6</v>
      </c>
    </row>
    <row r="115" spans="1:4" s="3" customFormat="1">
      <c r="A115" s="209">
        <v>110</v>
      </c>
      <c r="B115" s="219" t="s">
        <v>560</v>
      </c>
      <c r="C115" s="211">
        <v>2011</v>
      </c>
      <c r="D115" s="212">
        <v>3330.6</v>
      </c>
    </row>
    <row r="116" spans="1:4" s="3" customFormat="1">
      <c r="A116" s="209">
        <v>111</v>
      </c>
      <c r="B116" s="219" t="s">
        <v>560</v>
      </c>
      <c r="C116" s="211">
        <v>2011</v>
      </c>
      <c r="D116" s="212">
        <v>3330.6</v>
      </c>
    </row>
    <row r="117" spans="1:4" s="3" customFormat="1">
      <c r="A117" s="209">
        <v>112</v>
      </c>
      <c r="B117" s="219" t="s">
        <v>560</v>
      </c>
      <c r="C117" s="211">
        <v>2011</v>
      </c>
      <c r="D117" s="212">
        <v>3330.6</v>
      </c>
    </row>
    <row r="118" spans="1:4" s="3" customFormat="1">
      <c r="A118" s="209">
        <v>113</v>
      </c>
      <c r="B118" s="221" t="s">
        <v>561</v>
      </c>
      <c r="C118" s="211">
        <v>2011</v>
      </c>
      <c r="D118" s="212">
        <v>2127.6799999999998</v>
      </c>
    </row>
    <row r="119" spans="1:4" s="3" customFormat="1">
      <c r="A119" s="209">
        <v>114</v>
      </c>
      <c r="B119" s="221" t="s">
        <v>561</v>
      </c>
      <c r="C119" s="211">
        <v>2011</v>
      </c>
      <c r="D119" s="212">
        <v>2127.6799999999998</v>
      </c>
    </row>
    <row r="120" spans="1:4" s="3" customFormat="1">
      <c r="A120" s="209">
        <v>115</v>
      </c>
      <c r="B120" s="221" t="s">
        <v>561</v>
      </c>
      <c r="C120" s="211">
        <v>2011</v>
      </c>
      <c r="D120" s="212">
        <v>2127.6799999999998</v>
      </c>
    </row>
    <row r="121" spans="1:4" s="3" customFormat="1">
      <c r="A121" s="209">
        <v>116</v>
      </c>
      <c r="B121" s="219" t="s">
        <v>560</v>
      </c>
      <c r="C121" s="211">
        <v>2011</v>
      </c>
      <c r="D121" s="212">
        <v>3330.6</v>
      </c>
    </row>
    <row r="122" spans="1:4" s="3" customFormat="1">
      <c r="A122" s="209">
        <v>117</v>
      </c>
      <c r="B122" s="219" t="s">
        <v>560</v>
      </c>
      <c r="C122" s="211">
        <v>2011</v>
      </c>
      <c r="D122" s="212">
        <v>3330.6</v>
      </c>
    </row>
    <row r="123" spans="1:4" s="3" customFormat="1">
      <c r="A123" s="209">
        <v>118</v>
      </c>
      <c r="B123" s="219" t="s">
        <v>560</v>
      </c>
      <c r="C123" s="211">
        <v>2011</v>
      </c>
      <c r="D123" s="212">
        <v>3330.6</v>
      </c>
    </row>
    <row r="124" spans="1:4" s="3" customFormat="1">
      <c r="A124" s="209">
        <v>119</v>
      </c>
      <c r="B124" s="219" t="s">
        <v>560</v>
      </c>
      <c r="C124" s="211">
        <v>2011</v>
      </c>
      <c r="D124" s="212">
        <v>3330.6</v>
      </c>
    </row>
    <row r="125" spans="1:4" s="3" customFormat="1">
      <c r="A125" s="209">
        <v>120</v>
      </c>
      <c r="B125" s="219" t="s">
        <v>560</v>
      </c>
      <c r="C125" s="211">
        <v>2011</v>
      </c>
      <c r="D125" s="212">
        <v>3330.6</v>
      </c>
    </row>
    <row r="126" spans="1:4" s="3" customFormat="1">
      <c r="A126" s="209">
        <v>121</v>
      </c>
      <c r="B126" s="219" t="s">
        <v>560</v>
      </c>
      <c r="C126" s="211">
        <v>2011</v>
      </c>
      <c r="D126" s="212">
        <v>3330.6</v>
      </c>
    </row>
    <row r="127" spans="1:4" s="3" customFormat="1">
      <c r="A127" s="209">
        <v>122</v>
      </c>
      <c r="B127" s="219" t="s">
        <v>560</v>
      </c>
      <c r="C127" s="211">
        <v>2011</v>
      </c>
      <c r="D127" s="212">
        <v>3330.6</v>
      </c>
    </row>
    <row r="128" spans="1:4">
      <c r="A128" s="209">
        <v>123</v>
      </c>
      <c r="B128" s="219" t="s">
        <v>560</v>
      </c>
      <c r="C128" s="211">
        <v>2011</v>
      </c>
      <c r="D128" s="212">
        <v>3330.6</v>
      </c>
    </row>
    <row r="129" spans="1:4" s="3" customFormat="1">
      <c r="A129" s="209">
        <v>124</v>
      </c>
      <c r="B129" s="219" t="s">
        <v>560</v>
      </c>
      <c r="C129" s="211">
        <v>2011</v>
      </c>
      <c r="D129" s="212">
        <v>3330.6</v>
      </c>
    </row>
    <row r="130" spans="1:4" s="3" customFormat="1">
      <c r="A130" s="209">
        <v>125</v>
      </c>
      <c r="B130" s="219" t="s">
        <v>560</v>
      </c>
      <c r="C130" s="211">
        <v>2011</v>
      </c>
      <c r="D130" s="212">
        <v>3330.6</v>
      </c>
    </row>
    <row r="131" spans="1:4" s="3" customFormat="1">
      <c r="A131" s="209">
        <v>126</v>
      </c>
      <c r="B131" s="219" t="s">
        <v>560</v>
      </c>
      <c r="C131" s="211">
        <v>2011</v>
      </c>
      <c r="D131" s="212">
        <v>3330.6</v>
      </c>
    </row>
    <row r="132" spans="1:4" s="3" customFormat="1">
      <c r="A132" s="209">
        <v>127</v>
      </c>
      <c r="B132" s="219" t="s">
        <v>560</v>
      </c>
      <c r="C132" s="211">
        <v>2011</v>
      </c>
      <c r="D132" s="212">
        <v>3330.6</v>
      </c>
    </row>
    <row r="133" spans="1:4" s="3" customFormat="1" ht="25.5">
      <c r="A133" s="209">
        <v>128</v>
      </c>
      <c r="B133" s="221" t="s">
        <v>562</v>
      </c>
      <c r="C133" s="211">
        <v>2011</v>
      </c>
      <c r="D133" s="212">
        <v>2127.6799999999998</v>
      </c>
    </row>
    <row r="134" spans="1:4" s="3" customFormat="1" ht="25.5">
      <c r="A134" s="209">
        <v>129</v>
      </c>
      <c r="B134" s="221" t="s">
        <v>562</v>
      </c>
      <c r="C134" s="211">
        <v>2011</v>
      </c>
      <c r="D134" s="212">
        <v>2127.6799999999998</v>
      </c>
    </row>
    <row r="135" spans="1:4" s="3" customFormat="1" ht="25.5">
      <c r="A135" s="209">
        <v>130</v>
      </c>
      <c r="B135" s="221" t="s">
        <v>562</v>
      </c>
      <c r="C135" s="211">
        <v>2011</v>
      </c>
      <c r="D135" s="212">
        <v>2127.6799999999998</v>
      </c>
    </row>
    <row r="136" spans="1:4" s="3" customFormat="1" ht="25.5">
      <c r="A136" s="209">
        <v>131</v>
      </c>
      <c r="B136" s="221" t="s">
        <v>562</v>
      </c>
      <c r="C136" s="211">
        <v>2011</v>
      </c>
      <c r="D136" s="212">
        <v>2127.6799999999998</v>
      </c>
    </row>
    <row r="137" spans="1:4" s="3" customFormat="1">
      <c r="A137" s="209">
        <v>132</v>
      </c>
      <c r="B137" s="219" t="s">
        <v>563</v>
      </c>
      <c r="C137" s="211">
        <v>2011</v>
      </c>
      <c r="D137" s="212">
        <v>1154.1199999999999</v>
      </c>
    </row>
    <row r="138" spans="1:4" s="3" customFormat="1">
      <c r="A138" s="209">
        <v>133</v>
      </c>
      <c r="B138" s="219" t="s">
        <v>563</v>
      </c>
      <c r="C138" s="211">
        <v>2011</v>
      </c>
      <c r="D138" s="212">
        <v>1154.1199999999999</v>
      </c>
    </row>
    <row r="139" spans="1:4" s="3" customFormat="1">
      <c r="A139" s="209">
        <v>134</v>
      </c>
      <c r="B139" s="219" t="s">
        <v>564</v>
      </c>
      <c r="C139" s="211">
        <v>2011</v>
      </c>
      <c r="D139" s="212">
        <v>2236.2600000000002</v>
      </c>
    </row>
    <row r="140" spans="1:4">
      <c r="A140" s="209">
        <v>135</v>
      </c>
      <c r="B140" s="219" t="s">
        <v>565</v>
      </c>
      <c r="C140" s="211">
        <v>2011</v>
      </c>
      <c r="D140" s="212">
        <v>5528.85</v>
      </c>
    </row>
    <row r="141" spans="1:4">
      <c r="A141" s="209">
        <v>136</v>
      </c>
      <c r="B141" s="219" t="s">
        <v>565</v>
      </c>
      <c r="C141" s="211">
        <v>2011</v>
      </c>
      <c r="D141" s="212">
        <v>5528.85</v>
      </c>
    </row>
    <row r="142" spans="1:4" s="3" customFormat="1">
      <c r="A142" s="209">
        <v>137</v>
      </c>
      <c r="B142" s="219" t="s">
        <v>565</v>
      </c>
      <c r="C142" s="211">
        <v>2011</v>
      </c>
      <c r="D142" s="212">
        <v>5528.85</v>
      </c>
    </row>
    <row r="143" spans="1:4" s="3" customFormat="1">
      <c r="A143" s="209">
        <v>138</v>
      </c>
      <c r="B143" s="219" t="s">
        <v>566</v>
      </c>
      <c r="C143" s="211">
        <v>2011</v>
      </c>
      <c r="D143" s="212">
        <v>5528.85</v>
      </c>
    </row>
    <row r="144" spans="1:4" s="3" customFormat="1">
      <c r="A144" s="209">
        <v>139</v>
      </c>
      <c r="B144" s="219" t="s">
        <v>567</v>
      </c>
      <c r="C144" s="211">
        <v>2011</v>
      </c>
      <c r="D144" s="212">
        <v>5528.85</v>
      </c>
    </row>
    <row r="145" spans="1:4">
      <c r="A145" s="209">
        <v>140</v>
      </c>
      <c r="B145" s="219" t="s">
        <v>568</v>
      </c>
      <c r="C145" s="211">
        <v>2011</v>
      </c>
      <c r="D145" s="212">
        <v>4940.91</v>
      </c>
    </row>
    <row r="146" spans="1:4">
      <c r="A146" s="209">
        <v>141</v>
      </c>
      <c r="B146" s="219" t="s">
        <v>569</v>
      </c>
      <c r="C146" s="211">
        <v>2011</v>
      </c>
      <c r="D146" s="212">
        <v>4774.24</v>
      </c>
    </row>
    <row r="147" spans="1:4" s="3" customFormat="1">
      <c r="A147" s="209">
        <v>142</v>
      </c>
      <c r="B147" s="219" t="s">
        <v>569</v>
      </c>
      <c r="C147" s="211">
        <v>2011</v>
      </c>
      <c r="D147" s="212">
        <v>4774.24</v>
      </c>
    </row>
    <row r="148" spans="1:4" s="3" customFormat="1">
      <c r="A148" s="209">
        <v>143</v>
      </c>
      <c r="B148" s="219" t="s">
        <v>569</v>
      </c>
      <c r="C148" s="211">
        <v>2011</v>
      </c>
      <c r="D148" s="212">
        <v>4774.24</v>
      </c>
    </row>
    <row r="149" spans="1:4" s="3" customFormat="1">
      <c r="A149" s="209">
        <v>144</v>
      </c>
      <c r="B149" s="219" t="s">
        <v>570</v>
      </c>
      <c r="C149" s="211">
        <v>2011</v>
      </c>
      <c r="D149" s="212">
        <v>10475.09</v>
      </c>
    </row>
    <row r="150" spans="1:4" s="3" customFormat="1">
      <c r="A150" s="209">
        <v>145</v>
      </c>
      <c r="B150" s="219" t="s">
        <v>570</v>
      </c>
      <c r="C150" s="211">
        <v>2011</v>
      </c>
      <c r="D150" s="212">
        <v>10475.09</v>
      </c>
    </row>
    <row r="151" spans="1:4" s="3" customFormat="1">
      <c r="A151" s="209">
        <v>146</v>
      </c>
      <c r="B151" s="219" t="s">
        <v>570</v>
      </c>
      <c r="C151" s="211">
        <v>2011</v>
      </c>
      <c r="D151" s="212">
        <v>10475.09</v>
      </c>
    </row>
    <row r="152" spans="1:4" s="3" customFormat="1">
      <c r="A152" s="209">
        <v>147</v>
      </c>
      <c r="B152" s="219" t="s">
        <v>569</v>
      </c>
      <c r="C152" s="211">
        <v>2011</v>
      </c>
      <c r="D152" s="212">
        <v>4774.24</v>
      </c>
    </row>
    <row r="153" spans="1:4" s="3" customFormat="1">
      <c r="A153" s="209">
        <v>148</v>
      </c>
      <c r="B153" s="219" t="s">
        <v>570</v>
      </c>
      <c r="C153" s="211">
        <v>2011</v>
      </c>
      <c r="D153" s="212">
        <v>10475.09</v>
      </c>
    </row>
    <row r="154" spans="1:4">
      <c r="A154" s="209">
        <v>149</v>
      </c>
      <c r="B154" s="219" t="s">
        <v>571</v>
      </c>
      <c r="C154" s="211">
        <v>2011</v>
      </c>
      <c r="D154" s="212">
        <v>7059.92</v>
      </c>
    </row>
    <row r="155" spans="1:4">
      <c r="A155" s="209">
        <v>150</v>
      </c>
      <c r="B155" s="219" t="s">
        <v>572</v>
      </c>
      <c r="C155" s="211">
        <v>2011</v>
      </c>
      <c r="D155" s="212">
        <v>10125.36</v>
      </c>
    </row>
    <row r="156" spans="1:4" s="3" customFormat="1">
      <c r="A156" s="209">
        <v>151</v>
      </c>
      <c r="B156" s="219" t="s">
        <v>573</v>
      </c>
      <c r="C156" s="211">
        <v>2011</v>
      </c>
      <c r="D156" s="212">
        <v>15169.99</v>
      </c>
    </row>
    <row r="157" spans="1:4" s="3" customFormat="1">
      <c r="A157" s="209">
        <v>152</v>
      </c>
      <c r="B157" s="219" t="s">
        <v>574</v>
      </c>
      <c r="C157" s="211">
        <v>2011</v>
      </c>
      <c r="D157" s="212">
        <v>2275.5</v>
      </c>
    </row>
    <row r="158" spans="1:4" s="3" customFormat="1">
      <c r="A158" s="209">
        <v>153</v>
      </c>
      <c r="B158" s="219" t="s">
        <v>575</v>
      </c>
      <c r="C158" s="211">
        <v>2007</v>
      </c>
      <c r="D158" s="223">
        <v>1500</v>
      </c>
    </row>
    <row r="159" spans="1:4" s="3" customFormat="1">
      <c r="A159" s="209">
        <v>154</v>
      </c>
      <c r="B159" s="219" t="s">
        <v>576</v>
      </c>
      <c r="C159" s="211">
        <v>2007</v>
      </c>
      <c r="D159" s="223">
        <v>1500</v>
      </c>
    </row>
    <row r="160" spans="1:4" s="3" customFormat="1">
      <c r="A160" s="209">
        <v>155</v>
      </c>
      <c r="B160" s="219" t="s">
        <v>577</v>
      </c>
      <c r="C160" s="211">
        <v>2008</v>
      </c>
      <c r="D160" s="212">
        <v>6000</v>
      </c>
    </row>
    <row r="161" spans="1:4" s="3" customFormat="1">
      <c r="A161" s="209">
        <v>156</v>
      </c>
      <c r="B161" s="219" t="s">
        <v>577</v>
      </c>
      <c r="C161" s="211">
        <v>2008</v>
      </c>
      <c r="D161" s="212">
        <v>6000</v>
      </c>
    </row>
    <row r="162" spans="1:4" s="3" customFormat="1">
      <c r="A162" s="209">
        <v>157</v>
      </c>
      <c r="B162" s="219" t="s">
        <v>577</v>
      </c>
      <c r="C162" s="211">
        <v>2008</v>
      </c>
      <c r="D162" s="212">
        <v>6000</v>
      </c>
    </row>
    <row r="163" spans="1:4" s="3" customFormat="1">
      <c r="A163" s="209">
        <v>158</v>
      </c>
      <c r="B163" s="219" t="s">
        <v>577</v>
      </c>
      <c r="C163" s="211">
        <v>2008</v>
      </c>
      <c r="D163" s="212">
        <v>6000</v>
      </c>
    </row>
    <row r="164" spans="1:4" s="3" customFormat="1">
      <c r="A164" s="209">
        <v>159</v>
      </c>
      <c r="B164" s="219" t="s">
        <v>578</v>
      </c>
      <c r="C164" s="211">
        <v>2010</v>
      </c>
      <c r="D164" s="212">
        <v>431.67</v>
      </c>
    </row>
    <row r="165" spans="1:4" s="3" customFormat="1">
      <c r="A165" s="209">
        <v>160</v>
      </c>
      <c r="B165" s="219" t="s">
        <v>579</v>
      </c>
      <c r="C165" s="211">
        <v>2010</v>
      </c>
      <c r="D165" s="212">
        <v>11236.98</v>
      </c>
    </row>
    <row r="166" spans="1:4" s="3" customFormat="1">
      <c r="A166" s="209">
        <v>161</v>
      </c>
      <c r="B166" s="219" t="s">
        <v>580</v>
      </c>
      <c r="C166" s="211">
        <v>2010</v>
      </c>
      <c r="D166" s="212">
        <v>17658.2</v>
      </c>
    </row>
    <row r="167" spans="1:4" s="3" customFormat="1">
      <c r="A167" s="209">
        <v>162</v>
      </c>
      <c r="B167" s="219" t="s">
        <v>581</v>
      </c>
      <c r="C167" s="211">
        <v>2010</v>
      </c>
      <c r="D167" s="212">
        <v>11358.2</v>
      </c>
    </row>
    <row r="168" spans="1:4" s="3" customFormat="1">
      <c r="A168" s="209">
        <v>163</v>
      </c>
      <c r="B168" s="219" t="s">
        <v>582</v>
      </c>
      <c r="C168" s="211">
        <v>2010</v>
      </c>
      <c r="D168" s="212">
        <v>2906.04</v>
      </c>
    </row>
    <row r="169" spans="1:4" s="3" customFormat="1">
      <c r="A169" s="209">
        <v>164</v>
      </c>
      <c r="B169" s="224" t="s">
        <v>583</v>
      </c>
      <c r="C169" s="211">
        <v>2010</v>
      </c>
      <c r="D169" s="225">
        <v>6300</v>
      </c>
    </row>
    <row r="170" spans="1:4" s="3" customFormat="1">
      <c r="A170" s="209">
        <v>165</v>
      </c>
      <c r="B170" s="224" t="s">
        <v>584</v>
      </c>
      <c r="C170" s="211">
        <v>2010</v>
      </c>
      <c r="D170" s="225">
        <v>1159</v>
      </c>
    </row>
    <row r="171" spans="1:4" s="3" customFormat="1">
      <c r="A171" s="209">
        <v>166</v>
      </c>
      <c r="B171" s="224" t="s">
        <v>585</v>
      </c>
      <c r="C171" s="211">
        <v>2010</v>
      </c>
      <c r="D171" s="225">
        <v>16939.7</v>
      </c>
    </row>
    <row r="172" spans="1:4" s="3" customFormat="1">
      <c r="A172" s="209">
        <v>167</v>
      </c>
      <c r="B172" s="224" t="s">
        <v>586</v>
      </c>
      <c r="C172" s="211">
        <v>2010</v>
      </c>
      <c r="D172" s="225">
        <v>1796</v>
      </c>
    </row>
    <row r="173" spans="1:4" s="3" customFormat="1">
      <c r="A173" s="209">
        <v>168</v>
      </c>
      <c r="B173" s="224" t="s">
        <v>587</v>
      </c>
      <c r="C173" s="211">
        <v>2010</v>
      </c>
      <c r="D173" s="225">
        <v>85.4</v>
      </c>
    </row>
    <row r="174" spans="1:4" s="3" customFormat="1">
      <c r="A174" s="209">
        <v>169</v>
      </c>
      <c r="B174" s="224" t="s">
        <v>588</v>
      </c>
      <c r="C174" s="211">
        <v>2010</v>
      </c>
      <c r="D174" s="225">
        <v>7076</v>
      </c>
    </row>
    <row r="175" spans="1:4" s="3" customFormat="1">
      <c r="A175" s="209">
        <v>170</v>
      </c>
      <c r="B175" s="224" t="s">
        <v>589</v>
      </c>
      <c r="C175" s="226">
        <v>2011</v>
      </c>
      <c r="D175" s="225">
        <v>3434.27</v>
      </c>
    </row>
    <row r="176" spans="1:4" s="3" customFormat="1">
      <c r="A176" s="209">
        <v>171</v>
      </c>
      <c r="B176" s="227" t="s">
        <v>589</v>
      </c>
      <c r="C176" s="226">
        <v>2011</v>
      </c>
      <c r="D176" s="225">
        <v>2579.37</v>
      </c>
    </row>
    <row r="177" spans="1:4" s="3" customFormat="1">
      <c r="A177" s="209">
        <v>172</v>
      </c>
      <c r="B177" s="224" t="s">
        <v>590</v>
      </c>
      <c r="C177" s="226">
        <v>2014</v>
      </c>
      <c r="D177" s="225">
        <v>4120.5</v>
      </c>
    </row>
    <row r="178" spans="1:4" s="3" customFormat="1">
      <c r="A178" s="209">
        <v>173</v>
      </c>
      <c r="B178" s="224" t="s">
        <v>590</v>
      </c>
      <c r="C178" s="226">
        <v>2014</v>
      </c>
      <c r="D178" s="225">
        <v>4883.1000000000004</v>
      </c>
    </row>
    <row r="179" spans="1:4" s="3" customFormat="1">
      <c r="A179" s="209">
        <v>174</v>
      </c>
      <c r="B179" s="224" t="s">
        <v>590</v>
      </c>
      <c r="C179" s="226">
        <v>2014</v>
      </c>
      <c r="D179" s="225">
        <v>8204.1</v>
      </c>
    </row>
    <row r="180" spans="1:4" s="3" customFormat="1">
      <c r="A180" s="209">
        <v>175</v>
      </c>
      <c r="B180" s="224" t="s">
        <v>590</v>
      </c>
      <c r="C180" s="226">
        <v>2014</v>
      </c>
      <c r="D180" s="225">
        <v>4883.1000000000004</v>
      </c>
    </row>
    <row r="181" spans="1:4" s="3" customFormat="1">
      <c r="A181" s="209">
        <v>176</v>
      </c>
      <c r="B181" s="227" t="s">
        <v>72</v>
      </c>
      <c r="C181" s="226">
        <v>2014</v>
      </c>
      <c r="D181" s="228">
        <v>4883.1000000000004</v>
      </c>
    </row>
    <row r="182" spans="1:4" s="3" customFormat="1">
      <c r="A182" s="209">
        <v>177</v>
      </c>
      <c r="B182" s="227" t="s">
        <v>72</v>
      </c>
      <c r="C182" s="226">
        <v>2014</v>
      </c>
      <c r="D182" s="228">
        <v>8204.1</v>
      </c>
    </row>
    <row r="183" spans="1:4" s="3" customFormat="1">
      <c r="A183" s="209">
        <v>178</v>
      </c>
      <c r="B183" s="227" t="s">
        <v>72</v>
      </c>
      <c r="C183" s="226">
        <v>2014</v>
      </c>
      <c r="D183" s="228">
        <v>8204.1</v>
      </c>
    </row>
    <row r="184" spans="1:4" s="3" customFormat="1">
      <c r="A184" s="209">
        <v>179</v>
      </c>
      <c r="B184" s="227" t="s">
        <v>72</v>
      </c>
      <c r="C184" s="226">
        <v>2014</v>
      </c>
      <c r="D184" s="228">
        <v>8204.1</v>
      </c>
    </row>
    <row r="185" spans="1:4" s="3" customFormat="1">
      <c r="A185" s="209">
        <v>180</v>
      </c>
      <c r="B185" s="227" t="s">
        <v>591</v>
      </c>
      <c r="C185" s="226">
        <v>2014</v>
      </c>
      <c r="D185" s="228">
        <v>30750</v>
      </c>
    </row>
    <row r="186" spans="1:4" s="3" customFormat="1">
      <c r="A186" s="209">
        <v>181</v>
      </c>
      <c r="B186" s="227" t="s">
        <v>592</v>
      </c>
      <c r="C186" s="226">
        <v>2014</v>
      </c>
      <c r="D186" s="228">
        <v>3075</v>
      </c>
    </row>
    <row r="187" spans="1:4" s="3" customFormat="1">
      <c r="A187" s="387" t="s">
        <v>57</v>
      </c>
      <c r="B187" s="388"/>
      <c r="C187" s="229"/>
      <c r="D187" s="230">
        <f>SUM(D6:D186)</f>
        <v>766416.54999999923</v>
      </c>
    </row>
    <row r="188" spans="1:4" s="3" customFormat="1">
      <c r="A188" s="394" t="s">
        <v>62</v>
      </c>
      <c r="B188" s="395"/>
      <c r="C188" s="395"/>
      <c r="D188" s="396"/>
    </row>
    <row r="189" spans="1:4" s="3" customFormat="1">
      <c r="A189" s="231">
        <v>1</v>
      </c>
      <c r="B189" s="232" t="s">
        <v>593</v>
      </c>
      <c r="C189" s="233">
        <v>2008</v>
      </c>
      <c r="D189" s="234">
        <v>2315.56</v>
      </c>
    </row>
    <row r="190" spans="1:4" s="3" customFormat="1">
      <c r="A190" s="231">
        <v>2</v>
      </c>
      <c r="B190" s="232" t="s">
        <v>593</v>
      </c>
      <c r="C190" s="233">
        <v>2008</v>
      </c>
      <c r="D190" s="234">
        <v>2315.56</v>
      </c>
    </row>
    <row r="191" spans="1:4" s="3" customFormat="1">
      <c r="A191" s="235">
        <v>3</v>
      </c>
      <c r="B191" s="232" t="s">
        <v>593</v>
      </c>
      <c r="C191" s="233">
        <v>2008</v>
      </c>
      <c r="D191" s="234">
        <v>2315.56</v>
      </c>
    </row>
    <row r="192" spans="1:4" s="3" customFormat="1">
      <c r="A192" s="235">
        <v>4</v>
      </c>
      <c r="B192" s="232" t="s">
        <v>593</v>
      </c>
      <c r="C192" s="233">
        <v>2008</v>
      </c>
      <c r="D192" s="234">
        <v>2315.56</v>
      </c>
    </row>
    <row r="193" spans="1:4" s="3" customFormat="1">
      <c r="A193" s="235">
        <v>5</v>
      </c>
      <c r="B193" s="232" t="s">
        <v>593</v>
      </c>
      <c r="C193" s="233">
        <v>2008</v>
      </c>
      <c r="D193" s="234">
        <v>2315.56</v>
      </c>
    </row>
    <row r="194" spans="1:4" s="3" customFormat="1">
      <c r="A194" s="235">
        <v>6</v>
      </c>
      <c r="B194" s="232" t="s">
        <v>594</v>
      </c>
      <c r="C194" s="233">
        <v>2010</v>
      </c>
      <c r="D194" s="234">
        <v>1768.4</v>
      </c>
    </row>
    <row r="195" spans="1:4" s="3" customFormat="1">
      <c r="A195" s="235">
        <v>7</v>
      </c>
      <c r="B195" s="232" t="s">
        <v>595</v>
      </c>
      <c r="C195" s="233">
        <v>2012</v>
      </c>
      <c r="D195" s="234">
        <v>3428.99</v>
      </c>
    </row>
    <row r="196" spans="1:4" s="3" customFormat="1" ht="25.5">
      <c r="A196" s="235">
        <v>8</v>
      </c>
      <c r="B196" s="236" t="s">
        <v>596</v>
      </c>
      <c r="C196" s="237">
        <v>2015</v>
      </c>
      <c r="D196" s="238">
        <v>4397.25</v>
      </c>
    </row>
    <row r="197" spans="1:4" s="3" customFormat="1">
      <c r="A197" s="235">
        <v>9</v>
      </c>
      <c r="B197" s="239" t="s">
        <v>597</v>
      </c>
      <c r="C197" s="240">
        <v>2009</v>
      </c>
      <c r="D197" s="241">
        <v>2720.6</v>
      </c>
    </row>
    <row r="198" spans="1:4" s="3" customFormat="1">
      <c r="A198" s="235">
        <v>10</v>
      </c>
      <c r="B198" s="242" t="s">
        <v>598</v>
      </c>
      <c r="C198" s="243">
        <v>2005</v>
      </c>
      <c r="D198" s="238">
        <v>4880</v>
      </c>
    </row>
    <row r="199" spans="1:4" s="3" customFormat="1">
      <c r="A199" s="235">
        <v>11</v>
      </c>
      <c r="B199" s="244" t="s">
        <v>599</v>
      </c>
      <c r="C199" s="237">
        <v>2007</v>
      </c>
      <c r="D199" s="245">
        <v>3525</v>
      </c>
    </row>
    <row r="200" spans="1:4" s="3" customFormat="1">
      <c r="A200" s="235">
        <v>12</v>
      </c>
      <c r="B200" s="244" t="s">
        <v>599</v>
      </c>
      <c r="C200" s="237">
        <v>2007</v>
      </c>
      <c r="D200" s="245">
        <v>3524.99</v>
      </c>
    </row>
    <row r="201" spans="1:4" s="3" customFormat="1">
      <c r="A201" s="235">
        <v>13</v>
      </c>
      <c r="B201" s="246" t="s">
        <v>600</v>
      </c>
      <c r="C201" s="237">
        <v>2007</v>
      </c>
      <c r="D201" s="245">
        <v>3041</v>
      </c>
    </row>
    <row r="202" spans="1:4" s="3" customFormat="1">
      <c r="A202" s="235">
        <v>14</v>
      </c>
      <c r="B202" s="246" t="s">
        <v>601</v>
      </c>
      <c r="C202" s="237">
        <v>2007</v>
      </c>
      <c r="D202" s="245">
        <v>3829.99</v>
      </c>
    </row>
    <row r="203" spans="1:4" s="3" customFormat="1" ht="11.25" customHeight="1">
      <c r="A203" s="387" t="s">
        <v>57</v>
      </c>
      <c r="B203" s="388"/>
      <c r="C203" s="247"/>
      <c r="D203" s="248">
        <f>SUM(D189:D202)</f>
        <v>42694.02</v>
      </c>
    </row>
    <row r="204" spans="1:4" s="3" customFormat="1">
      <c r="A204" s="389" t="s">
        <v>196</v>
      </c>
      <c r="B204" s="389"/>
      <c r="C204" s="389"/>
      <c r="D204" s="389"/>
    </row>
    <row r="205" spans="1:4" s="3" customFormat="1">
      <c r="A205" s="394" t="s">
        <v>61</v>
      </c>
      <c r="B205" s="395"/>
      <c r="C205" s="395"/>
      <c r="D205" s="396"/>
    </row>
    <row r="206" spans="1:4" s="3" customFormat="1">
      <c r="A206" s="231">
        <v>1</v>
      </c>
      <c r="B206" s="244" t="s">
        <v>602</v>
      </c>
      <c r="C206" s="249">
        <v>2009</v>
      </c>
      <c r="D206" s="250">
        <v>450</v>
      </c>
    </row>
    <row r="207" spans="1:4" s="3" customFormat="1">
      <c r="A207" s="231">
        <v>2</v>
      </c>
      <c r="B207" s="244" t="s">
        <v>602</v>
      </c>
      <c r="C207" s="249">
        <v>2009</v>
      </c>
      <c r="D207" s="250">
        <v>450</v>
      </c>
    </row>
    <row r="208" spans="1:4" s="3" customFormat="1">
      <c r="A208" s="235">
        <v>3</v>
      </c>
      <c r="B208" s="244" t="s">
        <v>603</v>
      </c>
      <c r="C208" s="237">
        <v>2009</v>
      </c>
      <c r="D208" s="245">
        <v>430</v>
      </c>
    </row>
    <row r="209" spans="1:4" s="3" customFormat="1">
      <c r="A209" s="235"/>
      <c r="B209" s="244" t="s">
        <v>604</v>
      </c>
      <c r="C209" s="237">
        <v>2009</v>
      </c>
      <c r="D209" s="245">
        <v>1200</v>
      </c>
    </row>
    <row r="210" spans="1:4" s="3" customFormat="1">
      <c r="A210" s="235">
        <v>5</v>
      </c>
      <c r="B210" s="244" t="s">
        <v>604</v>
      </c>
      <c r="C210" s="237">
        <v>2009</v>
      </c>
      <c r="D210" s="245">
        <v>1200</v>
      </c>
    </row>
    <row r="211" spans="1:4" s="3" customFormat="1">
      <c r="A211" s="235">
        <v>6</v>
      </c>
      <c r="B211" s="244" t="s">
        <v>604</v>
      </c>
      <c r="C211" s="237">
        <v>2009</v>
      </c>
      <c r="D211" s="245">
        <v>1200</v>
      </c>
    </row>
    <row r="212" spans="1:4" s="3" customFormat="1">
      <c r="A212" s="235">
        <v>7</v>
      </c>
      <c r="B212" s="244" t="s">
        <v>605</v>
      </c>
      <c r="C212" s="237">
        <v>2009</v>
      </c>
      <c r="D212" s="245">
        <v>1200</v>
      </c>
    </row>
    <row r="213" spans="1:4" s="3" customFormat="1">
      <c r="A213" s="235">
        <v>8</v>
      </c>
      <c r="B213" s="244" t="s">
        <v>606</v>
      </c>
      <c r="C213" s="237">
        <v>2011</v>
      </c>
      <c r="D213" s="245">
        <v>853</v>
      </c>
    </row>
    <row r="214" spans="1:4" s="3" customFormat="1">
      <c r="A214" s="235">
        <v>9</v>
      </c>
      <c r="B214" s="244" t="s">
        <v>607</v>
      </c>
      <c r="C214" s="237">
        <v>2011</v>
      </c>
      <c r="D214" s="245">
        <v>389</v>
      </c>
    </row>
    <row r="215" spans="1:4" s="3" customFormat="1" ht="25.5">
      <c r="A215" s="235">
        <v>10</v>
      </c>
      <c r="B215" s="244" t="s">
        <v>608</v>
      </c>
      <c r="C215" s="237">
        <v>2011</v>
      </c>
      <c r="D215" s="245">
        <v>733.36</v>
      </c>
    </row>
    <row r="216" spans="1:4" s="3" customFormat="1" ht="25.5">
      <c r="A216" s="235">
        <v>11</v>
      </c>
      <c r="B216" s="244" t="s">
        <v>608</v>
      </c>
      <c r="C216" s="237">
        <v>2011</v>
      </c>
      <c r="D216" s="245">
        <v>733.36</v>
      </c>
    </row>
    <row r="217" spans="1:4" s="3" customFormat="1">
      <c r="A217" s="235">
        <v>12</v>
      </c>
      <c r="B217" s="244" t="s">
        <v>609</v>
      </c>
      <c r="C217" s="237">
        <v>2013</v>
      </c>
      <c r="D217" s="245">
        <v>468.99</v>
      </c>
    </row>
    <row r="218" spans="1:4" s="3" customFormat="1" ht="25.5">
      <c r="A218" s="235">
        <v>13</v>
      </c>
      <c r="B218" s="244" t="s">
        <v>608</v>
      </c>
      <c r="C218" s="237">
        <v>2011</v>
      </c>
      <c r="D218" s="245">
        <v>733.36</v>
      </c>
    </row>
    <row r="219" spans="1:4" s="3" customFormat="1">
      <c r="A219" s="235">
        <v>14</v>
      </c>
      <c r="B219" s="246" t="s">
        <v>610</v>
      </c>
      <c r="C219" s="237">
        <v>2008</v>
      </c>
      <c r="D219" s="245">
        <v>732</v>
      </c>
    </row>
    <row r="220" spans="1:4" s="3" customFormat="1">
      <c r="A220" s="235">
        <v>15</v>
      </c>
      <c r="B220" s="246" t="s">
        <v>610</v>
      </c>
      <c r="C220" s="237">
        <v>2008</v>
      </c>
      <c r="D220" s="245">
        <v>732</v>
      </c>
    </row>
    <row r="221" spans="1:4" s="3" customFormat="1">
      <c r="A221" s="235">
        <v>16</v>
      </c>
      <c r="B221" s="246" t="s">
        <v>610</v>
      </c>
      <c r="C221" s="237">
        <v>2008</v>
      </c>
      <c r="D221" s="245">
        <v>732</v>
      </c>
    </row>
    <row r="222" spans="1:4" s="3" customFormat="1">
      <c r="A222" s="235">
        <v>17</v>
      </c>
      <c r="B222" s="246" t="s">
        <v>610</v>
      </c>
      <c r="C222" s="237">
        <v>2008</v>
      </c>
      <c r="D222" s="245">
        <v>732</v>
      </c>
    </row>
    <row r="223" spans="1:4" s="3" customFormat="1">
      <c r="A223" s="235">
        <v>18</v>
      </c>
      <c r="B223" s="246" t="s">
        <v>611</v>
      </c>
      <c r="C223" s="237">
        <v>2010</v>
      </c>
      <c r="D223" s="245">
        <v>251.28</v>
      </c>
    </row>
    <row r="224" spans="1:4" s="3" customFormat="1">
      <c r="A224" s="235">
        <v>19</v>
      </c>
      <c r="B224" s="246" t="s">
        <v>612</v>
      </c>
      <c r="C224" s="237">
        <v>2011</v>
      </c>
      <c r="D224" s="245">
        <v>615</v>
      </c>
    </row>
    <row r="225" spans="1:4" s="3" customFormat="1">
      <c r="A225" s="235">
        <v>20</v>
      </c>
      <c r="B225" s="246" t="s">
        <v>613</v>
      </c>
      <c r="C225" s="237">
        <v>2013</v>
      </c>
      <c r="D225" s="245">
        <v>1459</v>
      </c>
    </row>
    <row r="226" spans="1:4" s="3" customFormat="1">
      <c r="A226" s="235">
        <v>21</v>
      </c>
      <c r="B226" s="246" t="s">
        <v>614</v>
      </c>
      <c r="C226" s="237">
        <v>2013</v>
      </c>
      <c r="D226" s="245">
        <v>1459</v>
      </c>
    </row>
    <row r="227" spans="1:4" s="3" customFormat="1">
      <c r="A227" s="235">
        <v>22</v>
      </c>
      <c r="B227" s="246" t="s">
        <v>615</v>
      </c>
      <c r="C227" s="237">
        <v>2013</v>
      </c>
      <c r="D227" s="245">
        <v>1459</v>
      </c>
    </row>
    <row r="228" spans="1:4" s="3" customFormat="1">
      <c r="A228" s="235">
        <v>23</v>
      </c>
      <c r="B228" s="246" t="s">
        <v>616</v>
      </c>
      <c r="C228" s="237">
        <v>2013</v>
      </c>
      <c r="D228" s="245">
        <v>1459</v>
      </c>
    </row>
    <row r="229" spans="1:4" s="3" customFormat="1">
      <c r="A229" s="235">
        <v>24</v>
      </c>
      <c r="B229" s="246" t="s">
        <v>617</v>
      </c>
      <c r="C229" s="237">
        <v>2013</v>
      </c>
      <c r="D229" s="245">
        <v>1459</v>
      </c>
    </row>
    <row r="230" spans="1:4" s="3" customFormat="1">
      <c r="A230" s="235">
        <v>25</v>
      </c>
      <c r="B230" s="246" t="s">
        <v>618</v>
      </c>
      <c r="C230" s="237">
        <v>2013</v>
      </c>
      <c r="D230" s="245">
        <v>1459</v>
      </c>
    </row>
    <row r="231" spans="1:4" s="3" customFormat="1">
      <c r="A231" s="235">
        <v>26</v>
      </c>
      <c r="B231" s="246" t="s">
        <v>619</v>
      </c>
      <c r="C231" s="237">
        <v>2013</v>
      </c>
      <c r="D231" s="245">
        <v>1459</v>
      </c>
    </row>
    <row r="232" spans="1:4" s="3" customFormat="1">
      <c r="A232" s="235">
        <v>27</v>
      </c>
      <c r="B232" s="246" t="s">
        <v>620</v>
      </c>
      <c r="C232" s="237">
        <v>2013</v>
      </c>
      <c r="D232" s="245">
        <v>1459</v>
      </c>
    </row>
    <row r="233" spans="1:4" s="3" customFormat="1">
      <c r="A233" s="235">
        <v>28</v>
      </c>
      <c r="B233" s="246" t="s">
        <v>621</v>
      </c>
      <c r="C233" s="237">
        <v>2013</v>
      </c>
      <c r="D233" s="245">
        <v>1459</v>
      </c>
    </row>
    <row r="234" spans="1:4" s="3" customFormat="1">
      <c r="A234" s="235">
        <v>29</v>
      </c>
      <c r="B234" s="246" t="s">
        <v>622</v>
      </c>
      <c r="C234" s="237">
        <v>2013</v>
      </c>
      <c r="D234" s="245">
        <v>1459</v>
      </c>
    </row>
    <row r="235" spans="1:4" s="3" customFormat="1">
      <c r="A235" s="235">
        <v>30</v>
      </c>
      <c r="B235" s="246" t="s">
        <v>623</v>
      </c>
      <c r="C235" s="237">
        <v>2013</v>
      </c>
      <c r="D235" s="245">
        <v>1459</v>
      </c>
    </row>
    <row r="236" spans="1:4" s="3" customFormat="1">
      <c r="A236" s="235">
        <v>31</v>
      </c>
      <c r="B236" s="246" t="s">
        <v>624</v>
      </c>
      <c r="C236" s="237">
        <v>2013</v>
      </c>
      <c r="D236" s="245">
        <v>1459</v>
      </c>
    </row>
    <row r="237" spans="1:4" s="3" customFormat="1">
      <c r="A237" s="235">
        <v>32</v>
      </c>
      <c r="B237" s="246" t="s">
        <v>625</v>
      </c>
      <c r="C237" s="237">
        <v>2014</v>
      </c>
      <c r="D237" s="245">
        <v>2600</v>
      </c>
    </row>
    <row r="238" spans="1:4" s="3" customFormat="1" ht="25.5">
      <c r="A238" s="235">
        <v>33</v>
      </c>
      <c r="B238" s="246" t="s">
        <v>626</v>
      </c>
      <c r="C238" s="237">
        <v>2014</v>
      </c>
      <c r="D238" s="245">
        <v>2783.88</v>
      </c>
    </row>
    <row r="239" spans="1:4" s="3" customFormat="1" ht="25.5">
      <c r="A239" s="235">
        <v>34</v>
      </c>
      <c r="B239" s="246" t="s">
        <v>626</v>
      </c>
      <c r="C239" s="237">
        <v>2014</v>
      </c>
      <c r="D239" s="251">
        <v>2783.88</v>
      </c>
    </row>
    <row r="240" spans="1:4" s="3" customFormat="1">
      <c r="A240" s="235">
        <v>35</v>
      </c>
      <c r="B240" s="246" t="s">
        <v>627</v>
      </c>
      <c r="C240" s="237">
        <v>2015</v>
      </c>
      <c r="D240" s="245">
        <v>805</v>
      </c>
    </row>
    <row r="241" spans="1:4" s="3" customFormat="1">
      <c r="A241" s="387" t="s">
        <v>57</v>
      </c>
      <c r="B241" s="388"/>
      <c r="C241" s="247"/>
      <c r="D241" s="248">
        <f>SUM(D206:D240)</f>
        <v>40316.109999999993</v>
      </c>
    </row>
    <row r="242" spans="1:4" s="3" customFormat="1">
      <c r="A242" s="394" t="s">
        <v>62</v>
      </c>
      <c r="B242" s="395"/>
      <c r="C242" s="395"/>
      <c r="D242" s="396"/>
    </row>
    <row r="243" spans="1:4">
      <c r="A243" s="231">
        <v>1</v>
      </c>
      <c r="B243" s="244" t="s">
        <v>628</v>
      </c>
      <c r="C243" s="249">
        <v>2008</v>
      </c>
      <c r="D243" s="250">
        <v>2998.64</v>
      </c>
    </row>
    <row r="244" spans="1:4">
      <c r="A244" s="231">
        <v>2</v>
      </c>
      <c r="B244" s="244" t="s">
        <v>629</v>
      </c>
      <c r="C244" s="249">
        <v>2008</v>
      </c>
      <c r="D244" s="250">
        <v>3939</v>
      </c>
    </row>
    <row r="245" spans="1:4" s="3" customFormat="1">
      <c r="A245" s="235">
        <v>3</v>
      </c>
      <c r="B245" s="244" t="s">
        <v>102</v>
      </c>
      <c r="C245" s="237">
        <v>2013</v>
      </c>
      <c r="D245" s="245">
        <v>1498</v>
      </c>
    </row>
    <row r="246" spans="1:4" s="3" customFormat="1">
      <c r="A246" s="235">
        <v>4</v>
      </c>
      <c r="B246" s="244" t="s">
        <v>630</v>
      </c>
      <c r="C246" s="237">
        <v>2008</v>
      </c>
      <c r="D246" s="245">
        <v>3149</v>
      </c>
    </row>
    <row r="247" spans="1:4" s="3" customFormat="1">
      <c r="A247" s="235">
        <v>5</v>
      </c>
      <c r="B247" s="244" t="s">
        <v>631</v>
      </c>
      <c r="C247" s="237">
        <v>2008</v>
      </c>
      <c r="D247" s="245">
        <v>416</v>
      </c>
    </row>
    <row r="248" spans="1:4" s="3" customFormat="1">
      <c r="A248" s="235">
        <v>6</v>
      </c>
      <c r="B248" s="244" t="s">
        <v>632</v>
      </c>
      <c r="C248" s="237">
        <v>2013</v>
      </c>
      <c r="D248" s="245">
        <v>399</v>
      </c>
    </row>
    <row r="249" spans="1:4" s="3" customFormat="1">
      <c r="A249" s="235">
        <v>7</v>
      </c>
      <c r="B249" s="244" t="s">
        <v>633</v>
      </c>
      <c r="C249" s="237">
        <v>2015</v>
      </c>
      <c r="D249" s="245">
        <v>894.39</v>
      </c>
    </row>
    <row r="250" spans="1:4" s="3" customFormat="1">
      <c r="A250" s="387" t="s">
        <v>57</v>
      </c>
      <c r="B250" s="388"/>
      <c r="C250" s="247"/>
      <c r="D250" s="248">
        <f>SUM(D243:D249)</f>
        <v>13294.029999999999</v>
      </c>
    </row>
    <row r="251" spans="1:4" s="3" customFormat="1">
      <c r="A251" s="389" t="s">
        <v>198</v>
      </c>
      <c r="B251" s="389"/>
      <c r="C251" s="389"/>
      <c r="D251" s="389"/>
    </row>
    <row r="252" spans="1:4" s="3" customFormat="1">
      <c r="A252" s="386" t="s">
        <v>61</v>
      </c>
      <c r="B252" s="386"/>
      <c r="C252" s="386"/>
      <c r="D252" s="386"/>
    </row>
    <row r="253" spans="1:4" s="3" customFormat="1">
      <c r="A253" s="252">
        <v>1</v>
      </c>
      <c r="B253" s="253" t="s">
        <v>72</v>
      </c>
      <c r="C253" s="254">
        <v>2009</v>
      </c>
      <c r="D253" s="255">
        <v>4996.6000000000004</v>
      </c>
    </row>
    <row r="254" spans="1:4" s="3" customFormat="1">
      <c r="A254" s="252">
        <v>2</v>
      </c>
      <c r="B254" s="253" t="s">
        <v>72</v>
      </c>
      <c r="C254" s="254">
        <v>2009</v>
      </c>
      <c r="D254" s="255">
        <v>4996.6000000000004</v>
      </c>
    </row>
    <row r="255" spans="1:4" s="3" customFormat="1">
      <c r="A255" s="256">
        <v>3</v>
      </c>
      <c r="B255" s="253" t="s">
        <v>72</v>
      </c>
      <c r="C255" s="254">
        <v>2009</v>
      </c>
      <c r="D255" s="255">
        <v>4996.6000000000004</v>
      </c>
    </row>
    <row r="256" spans="1:4" s="3" customFormat="1">
      <c r="A256" s="256">
        <v>4</v>
      </c>
      <c r="B256" s="253" t="s">
        <v>72</v>
      </c>
      <c r="C256" s="254">
        <v>2009</v>
      </c>
      <c r="D256" s="257">
        <v>4996.6000000000004</v>
      </c>
    </row>
    <row r="257" spans="1:4" s="3" customFormat="1">
      <c r="A257" s="256">
        <v>5</v>
      </c>
      <c r="B257" s="253" t="s">
        <v>72</v>
      </c>
      <c r="C257" s="258">
        <v>2009</v>
      </c>
      <c r="D257" s="259">
        <v>4996.59</v>
      </c>
    </row>
    <row r="258" spans="1:4" s="3" customFormat="1">
      <c r="A258" s="256">
        <v>6</v>
      </c>
      <c r="B258" s="253" t="s">
        <v>72</v>
      </c>
      <c r="C258" s="258">
        <v>2009</v>
      </c>
      <c r="D258" s="259">
        <v>4996.59</v>
      </c>
    </row>
    <row r="259" spans="1:4" s="3" customFormat="1">
      <c r="A259" s="256">
        <v>7</v>
      </c>
      <c r="B259" s="260" t="s">
        <v>634</v>
      </c>
      <c r="C259" s="258">
        <v>2011</v>
      </c>
      <c r="D259" s="259">
        <v>3317.86</v>
      </c>
    </row>
    <row r="260" spans="1:4" s="3" customFormat="1">
      <c r="A260" s="256">
        <v>8</v>
      </c>
      <c r="B260" s="261" t="s">
        <v>635</v>
      </c>
      <c r="C260" s="258">
        <v>2011</v>
      </c>
      <c r="D260" s="259">
        <v>3330.6</v>
      </c>
    </row>
    <row r="261" spans="1:4">
      <c r="A261" s="256">
        <v>9</v>
      </c>
      <c r="B261" s="262" t="s">
        <v>634</v>
      </c>
      <c r="C261" s="258">
        <v>2011</v>
      </c>
      <c r="D261" s="259">
        <v>3795.72</v>
      </c>
    </row>
    <row r="262" spans="1:4">
      <c r="A262" s="256">
        <v>10</v>
      </c>
      <c r="B262" s="262" t="s">
        <v>636</v>
      </c>
      <c r="C262" s="258">
        <v>2014</v>
      </c>
      <c r="D262" s="259">
        <v>1906.5</v>
      </c>
    </row>
    <row r="263" spans="1:4">
      <c r="A263" s="256">
        <v>11</v>
      </c>
      <c r="B263" s="262" t="s">
        <v>637</v>
      </c>
      <c r="C263" s="258">
        <v>2010</v>
      </c>
      <c r="D263" s="259">
        <v>60915.82</v>
      </c>
    </row>
    <row r="264" spans="1:4" s="3" customFormat="1">
      <c r="A264" s="256">
        <v>12</v>
      </c>
      <c r="B264" s="262" t="s">
        <v>638</v>
      </c>
      <c r="C264" s="258">
        <v>2009</v>
      </c>
      <c r="D264" s="259">
        <v>5000</v>
      </c>
    </row>
    <row r="265" spans="1:4" s="3" customFormat="1">
      <c r="A265" s="256">
        <v>13</v>
      </c>
      <c r="B265" s="261" t="s">
        <v>639</v>
      </c>
      <c r="C265" s="258">
        <v>2011</v>
      </c>
      <c r="D265" s="259">
        <v>11476.39</v>
      </c>
    </row>
    <row r="266" spans="1:4" s="3" customFormat="1">
      <c r="A266" s="256">
        <v>14</v>
      </c>
      <c r="B266" s="261" t="s">
        <v>640</v>
      </c>
      <c r="C266" s="258">
        <v>2009</v>
      </c>
      <c r="D266" s="259">
        <v>14518</v>
      </c>
    </row>
    <row r="267" spans="1:4" s="3" customFormat="1">
      <c r="A267" s="256">
        <v>15</v>
      </c>
      <c r="B267" s="261" t="s">
        <v>641</v>
      </c>
      <c r="C267" s="258">
        <v>2011</v>
      </c>
      <c r="D267" s="259">
        <v>22140</v>
      </c>
    </row>
    <row r="268" spans="1:4" s="3" customFormat="1">
      <c r="A268" s="256">
        <v>16</v>
      </c>
      <c r="B268" s="261" t="s">
        <v>640</v>
      </c>
      <c r="C268" s="258">
        <v>2013</v>
      </c>
      <c r="D268" s="259">
        <v>15744</v>
      </c>
    </row>
    <row r="269" spans="1:4" s="3" customFormat="1">
      <c r="A269" s="256">
        <v>17</v>
      </c>
      <c r="B269" s="261" t="s">
        <v>642</v>
      </c>
      <c r="C269" s="258">
        <v>2009</v>
      </c>
      <c r="D269" s="259">
        <v>7498.12</v>
      </c>
    </row>
    <row r="270" spans="1:4" s="3" customFormat="1">
      <c r="A270" s="256">
        <v>18</v>
      </c>
      <c r="B270" s="261" t="s">
        <v>643</v>
      </c>
      <c r="C270" s="258">
        <v>2011</v>
      </c>
      <c r="D270" s="259">
        <v>6334.5</v>
      </c>
    </row>
    <row r="271" spans="1:4" s="3" customFormat="1">
      <c r="A271" s="256">
        <v>19</v>
      </c>
      <c r="B271" s="261" t="s">
        <v>644</v>
      </c>
      <c r="C271" s="258">
        <v>2011</v>
      </c>
      <c r="D271" s="259">
        <v>7662.9</v>
      </c>
    </row>
    <row r="272" spans="1:4" s="3" customFormat="1">
      <c r="A272" s="256">
        <v>20</v>
      </c>
      <c r="B272" s="261" t="s">
        <v>645</v>
      </c>
      <c r="C272" s="258">
        <v>2011</v>
      </c>
      <c r="D272" s="259">
        <v>1833.14</v>
      </c>
    </row>
    <row r="273" spans="1:4" s="3" customFormat="1">
      <c r="A273" s="256">
        <v>21</v>
      </c>
      <c r="B273" s="261" t="s">
        <v>646</v>
      </c>
      <c r="C273" s="258">
        <v>2011</v>
      </c>
      <c r="D273" s="259">
        <v>2651.94</v>
      </c>
    </row>
    <row r="274" spans="1:4" s="3" customFormat="1" ht="25.5">
      <c r="A274" s="256">
        <v>22</v>
      </c>
      <c r="B274" s="261" t="s">
        <v>647</v>
      </c>
      <c r="C274" s="258">
        <v>2011</v>
      </c>
      <c r="D274" s="259">
        <v>2127.6799999999998</v>
      </c>
    </row>
    <row r="275" spans="1:4" s="3" customFormat="1">
      <c r="A275" s="256">
        <v>23</v>
      </c>
      <c r="B275" s="261" t="s">
        <v>648</v>
      </c>
      <c r="C275" s="258">
        <v>2011</v>
      </c>
      <c r="D275" s="259">
        <v>5528.85</v>
      </c>
    </row>
    <row r="276" spans="1:4" s="3" customFormat="1">
      <c r="A276" s="256">
        <v>24</v>
      </c>
      <c r="B276" s="261" t="s">
        <v>649</v>
      </c>
      <c r="C276" s="258">
        <v>2011</v>
      </c>
      <c r="D276" s="259">
        <v>4774.24</v>
      </c>
    </row>
    <row r="277" spans="1:4" s="3" customFormat="1">
      <c r="A277" s="256">
        <v>25</v>
      </c>
      <c r="B277" s="261" t="s">
        <v>650</v>
      </c>
      <c r="C277" s="258">
        <v>2011</v>
      </c>
      <c r="D277" s="259">
        <v>10475.09</v>
      </c>
    </row>
    <row r="278" spans="1:4" s="3" customFormat="1">
      <c r="A278" s="256">
        <v>26</v>
      </c>
      <c r="B278" s="261" t="s">
        <v>651</v>
      </c>
      <c r="C278" s="258">
        <v>2010</v>
      </c>
      <c r="D278" s="259">
        <v>5399.25</v>
      </c>
    </row>
    <row r="279" spans="1:4" s="3" customFormat="1">
      <c r="A279" s="256">
        <v>27</v>
      </c>
      <c r="B279" s="261" t="s">
        <v>652</v>
      </c>
      <c r="C279" s="258">
        <v>2011</v>
      </c>
      <c r="D279" s="259">
        <v>1325.95</v>
      </c>
    </row>
    <row r="280" spans="1:4" s="3" customFormat="1">
      <c r="A280" s="256">
        <v>28</v>
      </c>
      <c r="B280" s="261" t="s">
        <v>653</v>
      </c>
      <c r="C280" s="258">
        <v>2014</v>
      </c>
      <c r="D280" s="259">
        <v>3356.5</v>
      </c>
    </row>
    <row r="281" spans="1:4" ht="12.75" customHeight="1">
      <c r="A281" s="256">
        <v>29</v>
      </c>
      <c r="B281" s="261" t="s">
        <v>654</v>
      </c>
      <c r="C281" s="258">
        <v>2013</v>
      </c>
      <c r="D281" s="259">
        <v>1303.9000000000001</v>
      </c>
    </row>
    <row r="282" spans="1:4" ht="12.75" customHeight="1">
      <c r="A282" s="256">
        <v>30</v>
      </c>
      <c r="B282" s="261" t="s">
        <v>653</v>
      </c>
      <c r="C282" s="258">
        <v>2014</v>
      </c>
      <c r="D282" s="259">
        <v>3356.5</v>
      </c>
    </row>
    <row r="283" spans="1:4" s="3" customFormat="1">
      <c r="A283" s="256">
        <v>31</v>
      </c>
      <c r="B283" s="261" t="s">
        <v>72</v>
      </c>
      <c r="C283" s="258">
        <v>2009</v>
      </c>
      <c r="D283" s="259">
        <v>4996.6000000000004</v>
      </c>
    </row>
    <row r="284" spans="1:4" s="3" customFormat="1">
      <c r="A284" s="256">
        <v>32</v>
      </c>
      <c r="B284" s="261" t="s">
        <v>634</v>
      </c>
      <c r="C284" s="258">
        <v>2011</v>
      </c>
      <c r="D284" s="259">
        <v>3317.87</v>
      </c>
    </row>
    <row r="285" spans="1:4" s="3" customFormat="1">
      <c r="A285" s="256">
        <v>33</v>
      </c>
      <c r="B285" s="261" t="s">
        <v>82</v>
      </c>
      <c r="C285" s="258">
        <v>2011</v>
      </c>
      <c r="D285" s="259">
        <v>10947</v>
      </c>
    </row>
    <row r="286" spans="1:4" s="3" customFormat="1">
      <c r="A286" s="256">
        <v>34</v>
      </c>
      <c r="B286" s="261" t="s">
        <v>655</v>
      </c>
      <c r="C286" s="258">
        <v>2011</v>
      </c>
      <c r="D286" s="259">
        <v>916.57</v>
      </c>
    </row>
    <row r="287" spans="1:4" s="3" customFormat="1">
      <c r="A287" s="256">
        <v>35</v>
      </c>
      <c r="B287" s="261" t="s">
        <v>634</v>
      </c>
      <c r="C287" s="258">
        <v>2011</v>
      </c>
      <c r="D287" s="259">
        <v>3317.86</v>
      </c>
    </row>
    <row r="288" spans="1:4" s="3" customFormat="1">
      <c r="A288" s="256">
        <v>36</v>
      </c>
      <c r="B288" s="261" t="s">
        <v>634</v>
      </c>
      <c r="C288" s="263">
        <v>2011</v>
      </c>
      <c r="D288" s="264">
        <v>3317.86</v>
      </c>
    </row>
    <row r="289" spans="1:4" s="3" customFormat="1">
      <c r="A289" s="387" t="s">
        <v>57</v>
      </c>
      <c r="B289" s="388"/>
      <c r="C289" s="247"/>
      <c r="D289" s="265">
        <f>SUM(D253:D288)</f>
        <v>262566.78999999998</v>
      </c>
    </row>
    <row r="290" spans="1:4" s="3" customFormat="1">
      <c r="A290" s="389" t="s">
        <v>218</v>
      </c>
      <c r="B290" s="389"/>
      <c r="C290" s="389"/>
      <c r="D290" s="389"/>
    </row>
    <row r="291" spans="1:4" s="3" customFormat="1">
      <c r="A291" s="386" t="s">
        <v>61</v>
      </c>
      <c r="B291" s="386"/>
      <c r="C291" s="386"/>
      <c r="D291" s="386"/>
    </row>
    <row r="292" spans="1:4" s="3" customFormat="1">
      <c r="A292" s="266">
        <v>1</v>
      </c>
      <c r="B292" s="332" t="s">
        <v>656</v>
      </c>
      <c r="C292" s="333">
        <v>2008</v>
      </c>
      <c r="D292" s="334">
        <v>1784</v>
      </c>
    </row>
    <row r="293" spans="1:4" s="3" customFormat="1">
      <c r="A293" s="267">
        <v>2</v>
      </c>
      <c r="B293" s="332" t="s">
        <v>657</v>
      </c>
      <c r="C293" s="333">
        <v>2008</v>
      </c>
      <c r="D293" s="334">
        <v>600</v>
      </c>
    </row>
    <row r="294" spans="1:4" s="3" customFormat="1">
      <c r="A294" s="267">
        <v>3</v>
      </c>
      <c r="B294" s="332" t="s">
        <v>658</v>
      </c>
      <c r="C294" s="333">
        <v>2009</v>
      </c>
      <c r="D294" s="334">
        <v>2071.0100000000002</v>
      </c>
    </row>
    <row r="295" spans="1:4" s="3" customFormat="1">
      <c r="A295" s="387" t="s">
        <v>57</v>
      </c>
      <c r="B295" s="388"/>
      <c r="C295" s="247"/>
      <c r="D295" s="248">
        <f>SUM(D292:D294)</f>
        <v>4455.01</v>
      </c>
    </row>
    <row r="296" spans="1:4" s="3" customFormat="1">
      <c r="A296" s="386" t="s">
        <v>62</v>
      </c>
      <c r="B296" s="386"/>
      <c r="C296" s="386"/>
      <c r="D296" s="386"/>
    </row>
    <row r="297" spans="1:4" s="3" customFormat="1">
      <c r="A297" s="267">
        <v>2</v>
      </c>
      <c r="B297" s="268" t="s">
        <v>659</v>
      </c>
      <c r="C297" s="269">
        <v>2008</v>
      </c>
      <c r="D297" s="270">
        <v>2999</v>
      </c>
    </row>
    <row r="298" spans="1:4" s="3" customFormat="1" ht="13.5" customHeight="1">
      <c r="A298" s="387" t="s">
        <v>57</v>
      </c>
      <c r="B298" s="388"/>
      <c r="C298" s="247"/>
      <c r="D298" s="248">
        <f>SUM(D297:D297)</f>
        <v>2999</v>
      </c>
    </row>
    <row r="299" spans="1:4" s="3" customFormat="1" ht="13.5" customHeight="1">
      <c r="A299" s="390" t="s">
        <v>660</v>
      </c>
      <c r="B299" s="390"/>
      <c r="C299" s="390"/>
      <c r="D299" s="390"/>
    </row>
    <row r="300" spans="1:4" s="3" customFormat="1" ht="13.5" customHeight="1">
      <c r="A300" s="391" t="s">
        <v>61</v>
      </c>
      <c r="B300" s="392"/>
      <c r="C300" s="392"/>
      <c r="D300" s="393"/>
    </row>
    <row r="301" spans="1:4" ht="13.5" customHeight="1">
      <c r="A301" s="282">
        <v>1</v>
      </c>
      <c r="B301" s="271" t="s">
        <v>661</v>
      </c>
      <c r="C301" s="272">
        <v>2008</v>
      </c>
      <c r="D301" s="273">
        <v>9638</v>
      </c>
    </row>
    <row r="302" spans="1:4">
      <c r="A302" s="282">
        <v>2</v>
      </c>
      <c r="B302" s="271" t="s">
        <v>662</v>
      </c>
      <c r="C302" s="272">
        <v>2015</v>
      </c>
      <c r="D302" s="273">
        <v>1299</v>
      </c>
    </row>
    <row r="303" spans="1:4">
      <c r="A303" s="282">
        <v>3</v>
      </c>
      <c r="B303" s="271" t="s">
        <v>663</v>
      </c>
      <c r="C303" s="272">
        <v>2009</v>
      </c>
      <c r="D303" s="274">
        <v>2999</v>
      </c>
    </row>
    <row r="304" spans="1:4" s="3" customFormat="1">
      <c r="A304" s="282">
        <v>4</v>
      </c>
      <c r="B304" s="271" t="s">
        <v>664</v>
      </c>
      <c r="C304" s="272">
        <v>2008</v>
      </c>
      <c r="D304" s="274">
        <v>900</v>
      </c>
    </row>
    <row r="305" spans="1:4" s="3" customFormat="1">
      <c r="A305" s="282">
        <v>5</v>
      </c>
      <c r="B305" s="271" t="s">
        <v>665</v>
      </c>
      <c r="C305" s="272">
        <v>2010</v>
      </c>
      <c r="D305" s="274">
        <v>452.33</v>
      </c>
    </row>
    <row r="306" spans="1:4" s="3" customFormat="1">
      <c r="A306" s="282">
        <v>6</v>
      </c>
      <c r="B306" s="271" t="s">
        <v>666</v>
      </c>
      <c r="C306" s="272">
        <v>2011</v>
      </c>
      <c r="D306" s="274">
        <v>2100</v>
      </c>
    </row>
    <row r="307" spans="1:4" s="3" customFormat="1">
      <c r="A307" s="282">
        <v>7</v>
      </c>
      <c r="B307" s="271" t="s">
        <v>667</v>
      </c>
      <c r="C307" s="272">
        <v>2012</v>
      </c>
      <c r="D307" s="274">
        <v>1738</v>
      </c>
    </row>
    <row r="308" spans="1:4" s="3" customFormat="1">
      <c r="A308" s="282">
        <v>8</v>
      </c>
      <c r="B308" s="271" t="s">
        <v>668</v>
      </c>
      <c r="C308" s="272">
        <v>2014</v>
      </c>
      <c r="D308" s="273">
        <v>499</v>
      </c>
    </row>
    <row r="309" spans="1:4" s="3" customFormat="1">
      <c r="A309" s="387" t="s">
        <v>57</v>
      </c>
      <c r="B309" s="388"/>
      <c r="C309" s="247"/>
      <c r="D309" s="265">
        <f>SUM(D301:D308)</f>
        <v>19625.330000000002</v>
      </c>
    </row>
    <row r="310" spans="1:4" s="3" customFormat="1">
      <c r="A310" s="394" t="s">
        <v>62</v>
      </c>
      <c r="B310" s="395"/>
      <c r="C310" s="395"/>
      <c r="D310" s="396"/>
    </row>
    <row r="311" spans="1:4" s="3" customFormat="1">
      <c r="A311" s="277">
        <v>1</v>
      </c>
      <c r="B311" s="94" t="s">
        <v>85</v>
      </c>
      <c r="C311" s="275">
        <v>2009</v>
      </c>
      <c r="D311" s="276">
        <v>800</v>
      </c>
    </row>
    <row r="312" spans="1:4" s="3" customFormat="1">
      <c r="A312" s="277">
        <v>2</v>
      </c>
      <c r="B312" s="94" t="s">
        <v>669</v>
      </c>
      <c r="C312" s="275">
        <v>2008</v>
      </c>
      <c r="D312" s="276">
        <v>3000</v>
      </c>
    </row>
    <row r="313" spans="1:4" s="3" customFormat="1">
      <c r="A313" s="280">
        <v>3</v>
      </c>
      <c r="B313" s="94" t="s">
        <v>670</v>
      </c>
      <c r="C313" s="275">
        <v>2012</v>
      </c>
      <c r="D313" s="276">
        <v>1280</v>
      </c>
    </row>
    <row r="314" spans="1:4" s="3" customFormat="1">
      <c r="A314" s="280">
        <v>4</v>
      </c>
      <c r="B314" s="94" t="s">
        <v>671</v>
      </c>
      <c r="C314" s="275">
        <v>2014</v>
      </c>
      <c r="D314" s="276">
        <v>1608</v>
      </c>
    </row>
    <row r="315" spans="1:4" s="3" customFormat="1">
      <c r="A315" s="280">
        <v>5</v>
      </c>
      <c r="B315" s="94" t="s">
        <v>672</v>
      </c>
      <c r="C315" s="275">
        <v>2014</v>
      </c>
      <c r="D315" s="276">
        <v>1168.5</v>
      </c>
    </row>
    <row r="316" spans="1:4">
      <c r="A316" s="387" t="s">
        <v>57</v>
      </c>
      <c r="B316" s="388"/>
      <c r="C316" s="247"/>
      <c r="D316" s="248">
        <f>SUM(D311:D315)</f>
        <v>7856.5</v>
      </c>
    </row>
    <row r="317" spans="1:4">
      <c r="A317" s="390" t="s">
        <v>673</v>
      </c>
      <c r="B317" s="390"/>
      <c r="C317" s="390"/>
      <c r="D317" s="390"/>
    </row>
    <row r="318" spans="1:4">
      <c r="A318" s="394" t="s">
        <v>61</v>
      </c>
      <c r="B318" s="395"/>
      <c r="C318" s="395"/>
      <c r="D318" s="396"/>
    </row>
    <row r="319" spans="1:4" s="3" customFormat="1">
      <c r="A319" s="277">
        <v>1</v>
      </c>
      <c r="B319" s="93" t="s">
        <v>88</v>
      </c>
      <c r="C319" s="278">
        <v>2011</v>
      </c>
      <c r="D319" s="279">
        <v>399</v>
      </c>
    </row>
    <row r="320" spans="1:4" s="3" customFormat="1">
      <c r="A320" s="277">
        <v>2</v>
      </c>
      <c r="B320" s="93" t="s">
        <v>88</v>
      </c>
      <c r="C320" s="278">
        <v>2010</v>
      </c>
      <c r="D320" s="279">
        <v>317.2</v>
      </c>
    </row>
    <row r="321" spans="1:4" s="3" customFormat="1">
      <c r="A321" s="280">
        <v>3</v>
      </c>
      <c r="B321" s="93" t="s">
        <v>88</v>
      </c>
      <c r="C321" s="275">
        <v>2010</v>
      </c>
      <c r="D321" s="281">
        <v>460</v>
      </c>
    </row>
    <row r="322" spans="1:4" s="3" customFormat="1">
      <c r="A322" s="280">
        <v>4</v>
      </c>
      <c r="B322" s="93" t="s">
        <v>88</v>
      </c>
      <c r="C322" s="275">
        <v>2014</v>
      </c>
      <c r="D322" s="281">
        <v>380</v>
      </c>
    </row>
    <row r="323" spans="1:4" s="3" customFormat="1">
      <c r="A323" s="280">
        <v>5</v>
      </c>
      <c r="B323" s="93" t="s">
        <v>88</v>
      </c>
      <c r="C323" s="275">
        <v>2015</v>
      </c>
      <c r="D323" s="281">
        <v>1900.01</v>
      </c>
    </row>
    <row r="324" spans="1:4" s="3" customFormat="1">
      <c r="A324" s="280">
        <v>6</v>
      </c>
      <c r="B324" s="93" t="s">
        <v>88</v>
      </c>
      <c r="C324" s="275">
        <v>2009</v>
      </c>
      <c r="D324" s="281">
        <v>2031.3</v>
      </c>
    </row>
    <row r="325" spans="1:4" s="3" customFormat="1">
      <c r="A325" s="280">
        <v>7</v>
      </c>
      <c r="B325" s="93" t="s">
        <v>97</v>
      </c>
      <c r="C325" s="275">
        <v>2010</v>
      </c>
      <c r="D325" s="281">
        <v>447.74</v>
      </c>
    </row>
    <row r="326" spans="1:4" s="3" customFormat="1">
      <c r="A326" s="280">
        <v>8</v>
      </c>
      <c r="B326" s="93" t="s">
        <v>97</v>
      </c>
      <c r="C326" s="275">
        <v>2009</v>
      </c>
      <c r="D326" s="281">
        <v>466.04</v>
      </c>
    </row>
    <row r="327" spans="1:4" s="3" customFormat="1">
      <c r="A327" s="280">
        <v>9</v>
      </c>
      <c r="B327" s="93" t="s">
        <v>97</v>
      </c>
      <c r="C327" s="275">
        <v>2009</v>
      </c>
      <c r="D327" s="281">
        <v>461.16</v>
      </c>
    </row>
    <row r="328" spans="1:4" s="3" customFormat="1">
      <c r="A328" s="280">
        <v>10</v>
      </c>
      <c r="B328" s="93" t="s">
        <v>674</v>
      </c>
      <c r="C328" s="275">
        <v>2010</v>
      </c>
      <c r="D328" s="281">
        <v>1433.5</v>
      </c>
    </row>
    <row r="329" spans="1:4" s="3" customFormat="1">
      <c r="A329" s="280">
        <v>11</v>
      </c>
      <c r="B329" s="93" t="s">
        <v>674</v>
      </c>
      <c r="C329" s="275">
        <v>2015</v>
      </c>
      <c r="D329" s="281">
        <v>2540</v>
      </c>
    </row>
    <row r="330" spans="1:4" s="3" customFormat="1">
      <c r="A330" s="280">
        <v>12</v>
      </c>
      <c r="B330" s="93" t="s">
        <v>674</v>
      </c>
      <c r="C330" s="275">
        <v>2015</v>
      </c>
      <c r="D330" s="281">
        <v>2540</v>
      </c>
    </row>
    <row r="331" spans="1:4" s="3" customFormat="1">
      <c r="A331" s="280">
        <v>13</v>
      </c>
      <c r="B331" s="94" t="s">
        <v>108</v>
      </c>
      <c r="C331" s="275">
        <v>2009</v>
      </c>
      <c r="D331" s="281">
        <v>2807</v>
      </c>
    </row>
    <row r="332" spans="1:4" s="3" customFormat="1">
      <c r="A332" s="280">
        <v>14</v>
      </c>
      <c r="B332" s="94" t="s">
        <v>108</v>
      </c>
      <c r="C332" s="275">
        <v>2009</v>
      </c>
      <c r="D332" s="281">
        <v>3171</v>
      </c>
    </row>
    <row r="333" spans="1:4">
      <c r="A333" s="280">
        <v>15</v>
      </c>
      <c r="B333" s="94" t="s">
        <v>108</v>
      </c>
      <c r="C333" s="275">
        <v>2014</v>
      </c>
      <c r="D333" s="281">
        <v>2950</v>
      </c>
    </row>
    <row r="334" spans="1:4">
      <c r="A334" s="280">
        <v>16</v>
      </c>
      <c r="B334" s="94" t="s">
        <v>97</v>
      </c>
      <c r="C334" s="275">
        <v>2013</v>
      </c>
      <c r="D334" s="281">
        <v>325</v>
      </c>
    </row>
    <row r="335" spans="1:4" s="3" customFormat="1">
      <c r="A335" s="280">
        <v>17</v>
      </c>
      <c r="B335" s="94" t="s">
        <v>675</v>
      </c>
      <c r="C335" s="275">
        <v>2010</v>
      </c>
      <c r="D335" s="281">
        <v>169</v>
      </c>
    </row>
    <row r="336" spans="1:4" s="3" customFormat="1">
      <c r="A336" s="280">
        <v>18</v>
      </c>
      <c r="B336" s="94" t="s">
        <v>548</v>
      </c>
      <c r="C336" s="275">
        <v>2015</v>
      </c>
      <c r="D336" s="281">
        <v>799</v>
      </c>
    </row>
    <row r="337" spans="1:4" s="3" customFormat="1">
      <c r="A337" s="280">
        <v>19</v>
      </c>
      <c r="B337" s="94" t="s">
        <v>676</v>
      </c>
      <c r="C337" s="275">
        <v>2011</v>
      </c>
      <c r="D337" s="281">
        <v>3099</v>
      </c>
    </row>
    <row r="338" spans="1:4" s="3" customFormat="1" ht="13.5" customHeight="1">
      <c r="A338" s="280">
        <v>20</v>
      </c>
      <c r="B338" s="94" t="s">
        <v>677</v>
      </c>
      <c r="C338" s="275">
        <v>2011</v>
      </c>
      <c r="D338" s="281">
        <v>699</v>
      </c>
    </row>
    <row r="339" spans="1:4" s="3" customFormat="1" ht="13.5" customHeight="1">
      <c r="A339" s="387" t="s">
        <v>57</v>
      </c>
      <c r="B339" s="388"/>
      <c r="C339" s="247"/>
      <c r="D339" s="248">
        <f>SUM(D319:D338)</f>
        <v>27394.95</v>
      </c>
    </row>
    <row r="340" spans="1:4" s="3" customFormat="1" ht="13.5" customHeight="1">
      <c r="A340" s="394" t="s">
        <v>62</v>
      </c>
      <c r="B340" s="395"/>
      <c r="C340" s="395"/>
      <c r="D340" s="396"/>
    </row>
    <row r="341" spans="1:4" s="3" customFormat="1" ht="13.5" customHeight="1">
      <c r="A341" s="277">
        <v>1</v>
      </c>
      <c r="B341" s="93" t="s">
        <v>678</v>
      </c>
      <c r="C341" s="278">
        <v>2010</v>
      </c>
      <c r="D341" s="279">
        <v>2297.2600000000002</v>
      </c>
    </row>
    <row r="342" spans="1:4" s="3" customFormat="1" ht="13.5" customHeight="1">
      <c r="A342" s="277">
        <v>2</v>
      </c>
      <c r="B342" s="93" t="s">
        <v>679</v>
      </c>
      <c r="C342" s="278">
        <v>2013</v>
      </c>
      <c r="D342" s="279">
        <v>2460</v>
      </c>
    </row>
    <row r="343" spans="1:4" s="3" customFormat="1" ht="13.5" customHeight="1">
      <c r="A343" s="280">
        <v>3</v>
      </c>
      <c r="B343" s="93" t="s">
        <v>679</v>
      </c>
      <c r="C343" s="275">
        <v>2015</v>
      </c>
      <c r="D343" s="281">
        <v>1379</v>
      </c>
    </row>
    <row r="344" spans="1:4" s="3" customFormat="1" ht="13.5" customHeight="1">
      <c r="A344" s="280">
        <v>4</v>
      </c>
      <c r="B344" s="93" t="s">
        <v>680</v>
      </c>
      <c r="C344" s="275">
        <v>2015</v>
      </c>
      <c r="D344" s="281">
        <v>588</v>
      </c>
    </row>
    <row r="345" spans="1:4" s="3" customFormat="1" ht="13.5" customHeight="1">
      <c r="A345" s="387" t="s">
        <v>57</v>
      </c>
      <c r="B345" s="388"/>
      <c r="C345" s="247"/>
      <c r="D345" s="248">
        <f>SUM(D341:D344)</f>
        <v>6724.26</v>
      </c>
    </row>
    <row r="346" spans="1:4" s="3" customFormat="1" ht="13.5" customHeight="1">
      <c r="A346" s="390" t="s">
        <v>681</v>
      </c>
      <c r="B346" s="390"/>
      <c r="C346" s="390"/>
      <c r="D346" s="390"/>
    </row>
    <row r="347" spans="1:4" s="3" customFormat="1" ht="13.5" customHeight="1">
      <c r="A347" s="394" t="s">
        <v>61</v>
      </c>
      <c r="B347" s="395"/>
      <c r="C347" s="395"/>
      <c r="D347" s="396"/>
    </row>
    <row r="348" spans="1:4" s="3" customFormat="1" ht="13.5" customHeight="1">
      <c r="A348" s="282">
        <v>1</v>
      </c>
      <c r="B348" s="283" t="s">
        <v>682</v>
      </c>
      <c r="C348" s="275">
        <v>2012</v>
      </c>
      <c r="D348" s="284">
        <v>2090</v>
      </c>
    </row>
    <row r="349" spans="1:4" s="3" customFormat="1" ht="13.5" customHeight="1">
      <c r="A349" s="282">
        <v>2</v>
      </c>
      <c r="B349" s="283" t="s">
        <v>683</v>
      </c>
      <c r="C349" s="275">
        <v>2009</v>
      </c>
      <c r="D349" s="284">
        <v>1861</v>
      </c>
    </row>
    <row r="350" spans="1:4" s="3" customFormat="1" ht="13.5" customHeight="1">
      <c r="A350" s="282">
        <v>3</v>
      </c>
      <c r="B350" s="285" t="s">
        <v>684</v>
      </c>
      <c r="C350" s="272">
        <v>2012</v>
      </c>
      <c r="D350" s="286">
        <v>1482</v>
      </c>
    </row>
    <row r="351" spans="1:4" s="3" customFormat="1" ht="13.5" customHeight="1">
      <c r="A351" s="282">
        <v>4</v>
      </c>
      <c r="B351" s="285" t="s">
        <v>685</v>
      </c>
      <c r="C351" s="272">
        <v>2012</v>
      </c>
      <c r="D351" s="286">
        <v>410</v>
      </c>
    </row>
    <row r="352" spans="1:4" s="3" customFormat="1">
      <c r="A352" s="282">
        <v>5</v>
      </c>
      <c r="B352" s="287" t="s">
        <v>686</v>
      </c>
      <c r="C352" s="272">
        <v>2009</v>
      </c>
      <c r="D352" s="286">
        <v>300</v>
      </c>
    </row>
    <row r="353" spans="1:4" s="3" customFormat="1" ht="13.5" customHeight="1">
      <c r="A353" s="282">
        <v>6</v>
      </c>
      <c r="B353" s="287" t="s">
        <v>687</v>
      </c>
      <c r="C353" s="288">
        <v>2008</v>
      </c>
      <c r="D353" s="286">
        <v>495</v>
      </c>
    </row>
    <row r="354" spans="1:4">
      <c r="A354" s="387" t="s">
        <v>57</v>
      </c>
      <c r="B354" s="388"/>
      <c r="C354" s="247"/>
      <c r="D354" s="248">
        <f>SUM(D348:D353)</f>
        <v>6638</v>
      </c>
    </row>
    <row r="355" spans="1:4">
      <c r="A355" s="395" t="s">
        <v>62</v>
      </c>
      <c r="B355" s="395"/>
      <c r="C355" s="395"/>
      <c r="D355" s="395"/>
    </row>
    <row r="356" spans="1:4" s="96" customFormat="1">
      <c r="A356" s="282">
        <v>1</v>
      </c>
      <c r="B356" s="289" t="s">
        <v>688</v>
      </c>
      <c r="C356" s="288">
        <v>2008</v>
      </c>
      <c r="D356" s="286">
        <v>6121</v>
      </c>
    </row>
    <row r="357" spans="1:4" s="96" customFormat="1">
      <c r="A357" s="282">
        <v>2</v>
      </c>
      <c r="B357" s="289" t="s">
        <v>689</v>
      </c>
      <c r="C357" s="272">
        <v>2009</v>
      </c>
      <c r="D357" s="286">
        <v>2208</v>
      </c>
    </row>
    <row r="358" spans="1:4" s="96" customFormat="1">
      <c r="A358" s="282">
        <v>3</v>
      </c>
      <c r="B358" s="289" t="s">
        <v>690</v>
      </c>
      <c r="C358" s="272">
        <v>2011</v>
      </c>
      <c r="D358" s="286">
        <v>1559.67</v>
      </c>
    </row>
    <row r="359" spans="1:4" s="96" customFormat="1">
      <c r="A359" s="282">
        <v>4</v>
      </c>
      <c r="B359" s="289" t="s">
        <v>691</v>
      </c>
      <c r="C359" s="272">
        <v>2008</v>
      </c>
      <c r="D359" s="286">
        <v>864</v>
      </c>
    </row>
    <row r="360" spans="1:4" s="96" customFormat="1">
      <c r="A360" s="387" t="s">
        <v>57</v>
      </c>
      <c r="B360" s="388"/>
      <c r="C360" s="247"/>
      <c r="D360" s="248">
        <f>SUM(D356:D359)</f>
        <v>10752.67</v>
      </c>
    </row>
    <row r="361" spans="1:4" s="96" customFormat="1">
      <c r="A361" s="390" t="s">
        <v>692</v>
      </c>
      <c r="B361" s="390"/>
      <c r="C361" s="390"/>
      <c r="D361" s="390"/>
    </row>
    <row r="362" spans="1:4" s="96" customFormat="1">
      <c r="A362" s="394" t="s">
        <v>61</v>
      </c>
      <c r="B362" s="395"/>
      <c r="C362" s="395"/>
      <c r="D362" s="396"/>
    </row>
    <row r="363" spans="1:4" s="96" customFormat="1">
      <c r="A363" s="277">
        <v>1</v>
      </c>
      <c r="B363" s="93" t="s">
        <v>693</v>
      </c>
      <c r="C363" s="278">
        <v>2008</v>
      </c>
      <c r="D363" s="279">
        <v>3350</v>
      </c>
    </row>
    <row r="364" spans="1:4" s="96" customFormat="1">
      <c r="A364" s="277">
        <v>2</v>
      </c>
      <c r="B364" s="93" t="s">
        <v>694</v>
      </c>
      <c r="C364" s="278">
        <v>2014</v>
      </c>
      <c r="D364" s="279">
        <v>1500</v>
      </c>
    </row>
    <row r="365" spans="1:4" s="96" customFormat="1">
      <c r="A365" s="280">
        <v>3</v>
      </c>
      <c r="B365" s="93" t="s">
        <v>693</v>
      </c>
      <c r="C365" s="275">
        <v>2008</v>
      </c>
      <c r="D365" s="281">
        <v>1867.5</v>
      </c>
    </row>
    <row r="366" spans="1:4" s="96" customFormat="1">
      <c r="A366" s="280">
        <v>4</v>
      </c>
      <c r="B366" s="93" t="s">
        <v>72</v>
      </c>
      <c r="C366" s="275">
        <v>2008</v>
      </c>
      <c r="D366" s="281">
        <v>1867.5</v>
      </c>
    </row>
    <row r="367" spans="1:4" s="96" customFormat="1">
      <c r="A367" s="280">
        <v>5</v>
      </c>
      <c r="B367" s="93" t="s">
        <v>693</v>
      </c>
      <c r="C367" s="275">
        <v>2008</v>
      </c>
      <c r="D367" s="281">
        <v>2070.9899999999998</v>
      </c>
    </row>
    <row r="368" spans="1:4" s="96" customFormat="1">
      <c r="A368" s="280">
        <v>6</v>
      </c>
      <c r="B368" s="93" t="s">
        <v>695</v>
      </c>
      <c r="C368" s="275">
        <v>2013</v>
      </c>
      <c r="D368" s="281">
        <v>1397</v>
      </c>
    </row>
    <row r="369" spans="1:4" s="96" customFormat="1">
      <c r="A369" s="280">
        <v>7</v>
      </c>
      <c r="B369" s="93" t="s">
        <v>696</v>
      </c>
      <c r="C369" s="275">
        <v>2012</v>
      </c>
      <c r="D369" s="281">
        <v>359.99</v>
      </c>
    </row>
    <row r="370" spans="1:4" s="96" customFormat="1">
      <c r="A370" s="280">
        <v>8</v>
      </c>
      <c r="B370" s="93" t="s">
        <v>693</v>
      </c>
      <c r="C370" s="275">
        <v>2008</v>
      </c>
      <c r="D370" s="281">
        <v>2698.67</v>
      </c>
    </row>
    <row r="371" spans="1:4" s="96" customFormat="1">
      <c r="A371" s="280">
        <v>9</v>
      </c>
      <c r="B371" s="93" t="s">
        <v>697</v>
      </c>
      <c r="C371" s="275">
        <v>2008</v>
      </c>
      <c r="D371" s="281">
        <v>1069.94</v>
      </c>
    </row>
    <row r="372" spans="1:4" s="96" customFormat="1">
      <c r="A372" s="280">
        <v>10</v>
      </c>
      <c r="B372" s="93" t="s">
        <v>698</v>
      </c>
      <c r="C372" s="275">
        <v>2008</v>
      </c>
      <c r="D372" s="281">
        <v>437.74</v>
      </c>
    </row>
    <row r="373" spans="1:4" s="96" customFormat="1">
      <c r="A373" s="280">
        <v>11</v>
      </c>
      <c r="B373" s="94" t="s">
        <v>693</v>
      </c>
      <c r="C373" s="275">
        <v>2008</v>
      </c>
      <c r="D373" s="281">
        <v>1833</v>
      </c>
    </row>
    <row r="374" spans="1:4" s="96" customFormat="1">
      <c r="A374" s="280">
        <v>12</v>
      </c>
      <c r="B374" s="94" t="s">
        <v>72</v>
      </c>
      <c r="C374" s="275">
        <v>2008</v>
      </c>
      <c r="D374" s="281">
        <v>1833</v>
      </c>
    </row>
    <row r="375" spans="1:4" s="96" customFormat="1">
      <c r="A375" s="280">
        <v>13</v>
      </c>
      <c r="B375" s="94" t="s">
        <v>72</v>
      </c>
      <c r="C375" s="275">
        <v>2008</v>
      </c>
      <c r="D375" s="281">
        <v>2698.67</v>
      </c>
    </row>
    <row r="376" spans="1:4" s="96" customFormat="1">
      <c r="A376" s="280">
        <v>14</v>
      </c>
      <c r="B376" s="94" t="s">
        <v>693</v>
      </c>
      <c r="C376" s="275">
        <v>2008</v>
      </c>
      <c r="D376" s="281">
        <v>2698.67</v>
      </c>
    </row>
    <row r="377" spans="1:4" s="96" customFormat="1">
      <c r="A377" s="280">
        <v>15</v>
      </c>
      <c r="B377" s="94" t="s">
        <v>72</v>
      </c>
      <c r="C377" s="275">
        <v>2008</v>
      </c>
      <c r="D377" s="281">
        <v>3400.02</v>
      </c>
    </row>
    <row r="378" spans="1:4" s="96" customFormat="1">
      <c r="A378" s="280">
        <v>16</v>
      </c>
      <c r="B378" s="94" t="s">
        <v>693</v>
      </c>
      <c r="C378" s="275">
        <v>2008</v>
      </c>
      <c r="D378" s="281">
        <v>3400.02</v>
      </c>
    </row>
    <row r="379" spans="1:4" s="96" customFormat="1">
      <c r="A379" s="280">
        <v>17</v>
      </c>
      <c r="B379" s="94" t="s">
        <v>699</v>
      </c>
      <c r="C379" s="275">
        <v>2008</v>
      </c>
      <c r="D379" s="281">
        <v>3415</v>
      </c>
    </row>
    <row r="380" spans="1:4" s="96" customFormat="1">
      <c r="A380" s="280">
        <v>18</v>
      </c>
      <c r="B380" s="94" t="s">
        <v>700</v>
      </c>
      <c r="C380" s="275">
        <v>2009</v>
      </c>
      <c r="D380" s="281">
        <v>841.8</v>
      </c>
    </row>
    <row r="381" spans="1:4">
      <c r="A381" s="280">
        <v>19</v>
      </c>
      <c r="B381" s="94" t="s">
        <v>693</v>
      </c>
      <c r="C381" s="275">
        <v>2008</v>
      </c>
      <c r="D381" s="281">
        <v>2698.67</v>
      </c>
    </row>
    <row r="382" spans="1:4">
      <c r="A382" s="280">
        <v>20</v>
      </c>
      <c r="B382" s="94" t="s">
        <v>701</v>
      </c>
      <c r="C382" s="275">
        <v>2008</v>
      </c>
      <c r="D382" s="281">
        <v>3400.02</v>
      </c>
    </row>
    <row r="383" spans="1:4" s="96" customFormat="1">
      <c r="A383" s="290">
        <v>21</v>
      </c>
      <c r="B383" s="291" t="s">
        <v>702</v>
      </c>
      <c r="C383" s="292">
        <v>2010</v>
      </c>
      <c r="D383" s="293">
        <v>6290</v>
      </c>
    </row>
    <row r="384" spans="1:4" s="96" customFormat="1">
      <c r="A384" s="290">
        <v>22</v>
      </c>
      <c r="B384" s="291" t="s">
        <v>703</v>
      </c>
      <c r="C384" s="292">
        <v>2015</v>
      </c>
      <c r="D384" s="293">
        <v>8100.8</v>
      </c>
    </row>
    <row r="385" spans="1:4">
      <c r="A385" s="387" t="s">
        <v>57</v>
      </c>
      <c r="B385" s="388"/>
      <c r="C385" s="247"/>
      <c r="D385" s="347">
        <f>SUM(D363:D384)</f>
        <v>57229</v>
      </c>
    </row>
    <row r="386" spans="1:4">
      <c r="A386" s="394" t="s">
        <v>62</v>
      </c>
      <c r="B386" s="395"/>
      <c r="C386" s="395"/>
      <c r="D386" s="396"/>
    </row>
    <row r="387" spans="1:4">
      <c r="A387" s="277">
        <v>1</v>
      </c>
      <c r="B387" s="93" t="s">
        <v>704</v>
      </c>
      <c r="C387" s="278">
        <v>2013</v>
      </c>
      <c r="D387" s="279">
        <v>1590</v>
      </c>
    </row>
    <row r="388" spans="1:4">
      <c r="A388" s="277">
        <v>2</v>
      </c>
      <c r="B388" s="93" t="s">
        <v>705</v>
      </c>
      <c r="C388" s="278">
        <v>2009</v>
      </c>
      <c r="D388" s="279">
        <v>3350</v>
      </c>
    </row>
    <row r="389" spans="1:4">
      <c r="A389" s="280">
        <v>3</v>
      </c>
      <c r="B389" s="93" t="s">
        <v>706</v>
      </c>
      <c r="C389" s="275">
        <v>2014</v>
      </c>
      <c r="D389" s="281">
        <v>2829</v>
      </c>
    </row>
    <row r="390" spans="1:4">
      <c r="A390" s="280">
        <v>4</v>
      </c>
      <c r="B390" s="93" t="s">
        <v>707</v>
      </c>
      <c r="C390" s="275">
        <v>2014</v>
      </c>
      <c r="D390" s="281">
        <v>1220</v>
      </c>
    </row>
    <row r="391" spans="1:4">
      <c r="A391" s="280">
        <v>5</v>
      </c>
      <c r="B391" s="93" t="s">
        <v>708</v>
      </c>
      <c r="C391" s="275">
        <v>2013</v>
      </c>
      <c r="D391" s="281">
        <v>2786</v>
      </c>
    </row>
    <row r="392" spans="1:4">
      <c r="A392" s="280">
        <v>6</v>
      </c>
      <c r="B392" s="93" t="s">
        <v>709</v>
      </c>
      <c r="C392" s="275">
        <v>2013</v>
      </c>
      <c r="D392" s="281">
        <v>3489.99</v>
      </c>
    </row>
    <row r="393" spans="1:4">
      <c r="A393" s="280">
        <v>7</v>
      </c>
      <c r="B393" s="291" t="s">
        <v>710</v>
      </c>
      <c r="C393" s="275">
        <v>2005</v>
      </c>
      <c r="D393" s="294">
        <v>5985.95</v>
      </c>
    </row>
    <row r="394" spans="1:4">
      <c r="A394" s="387" t="s">
        <v>57</v>
      </c>
      <c r="B394" s="388"/>
      <c r="C394" s="247"/>
      <c r="D394" s="248">
        <f>SUM(D387:D393)</f>
        <v>21250.94</v>
      </c>
    </row>
    <row r="395" spans="1:4" s="3" customFormat="1">
      <c r="A395" s="390" t="s">
        <v>711</v>
      </c>
      <c r="B395" s="390"/>
      <c r="C395" s="390"/>
      <c r="D395" s="390"/>
    </row>
    <row r="396" spans="1:4">
      <c r="A396" s="401" t="s">
        <v>61</v>
      </c>
      <c r="B396" s="402"/>
      <c r="C396" s="402"/>
      <c r="D396" s="403"/>
    </row>
    <row r="397" spans="1:4">
      <c r="A397" s="295">
        <v>1</v>
      </c>
      <c r="B397" s="76" t="s">
        <v>712</v>
      </c>
      <c r="C397" s="75">
        <v>2015</v>
      </c>
      <c r="D397" s="296">
        <v>3596</v>
      </c>
    </row>
    <row r="398" spans="1:4">
      <c r="A398" s="295">
        <v>2</v>
      </c>
      <c r="B398" s="76" t="s">
        <v>713</v>
      </c>
      <c r="C398" s="75">
        <v>2014</v>
      </c>
      <c r="D398" s="296">
        <v>1206</v>
      </c>
    </row>
    <row r="399" spans="1:4" s="3" customFormat="1">
      <c r="A399" s="297">
        <v>3</v>
      </c>
      <c r="B399" s="76" t="s">
        <v>714</v>
      </c>
      <c r="C399" s="25">
        <v>2014</v>
      </c>
      <c r="D399" s="298">
        <v>284</v>
      </c>
    </row>
    <row r="400" spans="1:4" s="3" customFormat="1">
      <c r="A400" s="297">
        <v>4</v>
      </c>
      <c r="B400" s="76" t="s">
        <v>715</v>
      </c>
      <c r="C400" s="25">
        <v>2014</v>
      </c>
      <c r="D400" s="298">
        <v>80</v>
      </c>
    </row>
    <row r="401" spans="1:4" s="3" customFormat="1">
      <c r="A401" s="297">
        <v>5</v>
      </c>
      <c r="B401" s="76" t="s">
        <v>716</v>
      </c>
      <c r="C401" s="25">
        <v>2014</v>
      </c>
      <c r="D401" s="298">
        <v>331</v>
      </c>
    </row>
    <row r="402" spans="1:4" s="3" customFormat="1">
      <c r="A402" s="297">
        <v>6</v>
      </c>
      <c r="B402" s="76" t="s">
        <v>717</v>
      </c>
      <c r="C402" s="25">
        <v>2014</v>
      </c>
      <c r="D402" s="298">
        <v>1589</v>
      </c>
    </row>
    <row r="403" spans="1:4" s="3" customFormat="1">
      <c r="A403" s="297">
        <v>7</v>
      </c>
      <c r="B403" s="76" t="s">
        <v>718</v>
      </c>
      <c r="C403" s="25">
        <v>2014</v>
      </c>
      <c r="D403" s="298">
        <v>2764</v>
      </c>
    </row>
    <row r="404" spans="1:4" s="3" customFormat="1">
      <c r="A404" s="297">
        <v>8</v>
      </c>
      <c r="B404" s="76" t="s">
        <v>719</v>
      </c>
      <c r="C404" s="25">
        <v>2014</v>
      </c>
      <c r="D404" s="298">
        <v>450</v>
      </c>
    </row>
    <row r="405" spans="1:4" s="3" customFormat="1">
      <c r="A405" s="297">
        <v>9</v>
      </c>
      <c r="B405" s="76" t="s">
        <v>720</v>
      </c>
      <c r="C405" s="25">
        <v>2013</v>
      </c>
      <c r="D405" s="298">
        <v>7626</v>
      </c>
    </row>
    <row r="406" spans="1:4" s="3" customFormat="1">
      <c r="A406" s="297">
        <v>10</v>
      </c>
      <c r="B406" s="76" t="s">
        <v>721</v>
      </c>
      <c r="C406" s="25">
        <v>2012</v>
      </c>
      <c r="D406" s="298">
        <v>1999</v>
      </c>
    </row>
    <row r="407" spans="1:4" s="3" customFormat="1">
      <c r="A407" s="297">
        <v>11</v>
      </c>
      <c r="B407" s="76" t="s">
        <v>713</v>
      </c>
      <c r="C407" s="25">
        <v>2012</v>
      </c>
      <c r="D407" s="298">
        <v>1940</v>
      </c>
    </row>
    <row r="408" spans="1:4" s="3" customFormat="1">
      <c r="A408" s="297">
        <v>12</v>
      </c>
      <c r="B408" s="76" t="s">
        <v>722</v>
      </c>
      <c r="C408" s="25">
        <v>2012</v>
      </c>
      <c r="D408" s="298">
        <v>205</v>
      </c>
    </row>
    <row r="409" spans="1:4" s="3" customFormat="1">
      <c r="A409" s="297">
        <v>13</v>
      </c>
      <c r="B409" s="24" t="s">
        <v>723</v>
      </c>
      <c r="C409" s="25">
        <v>2009</v>
      </c>
      <c r="D409" s="298">
        <v>419</v>
      </c>
    </row>
    <row r="410" spans="1:4" s="3" customFormat="1">
      <c r="A410" s="297">
        <v>14</v>
      </c>
      <c r="B410" s="24" t="s">
        <v>724</v>
      </c>
      <c r="C410" s="25">
        <v>2009</v>
      </c>
      <c r="D410" s="298">
        <v>1244</v>
      </c>
    </row>
    <row r="411" spans="1:4" s="3" customFormat="1">
      <c r="A411" s="297">
        <v>15</v>
      </c>
      <c r="B411" s="24" t="s">
        <v>725</v>
      </c>
      <c r="C411" s="25">
        <v>2009</v>
      </c>
      <c r="D411" s="298">
        <v>1400</v>
      </c>
    </row>
    <row r="412" spans="1:4" s="3" customFormat="1">
      <c r="A412" s="297">
        <v>16</v>
      </c>
      <c r="B412" s="24" t="s">
        <v>726</v>
      </c>
      <c r="C412" s="25">
        <v>2008</v>
      </c>
      <c r="D412" s="298">
        <v>1730</v>
      </c>
    </row>
    <row r="413" spans="1:4" s="3" customFormat="1">
      <c r="A413" s="297">
        <v>17</v>
      </c>
      <c r="B413" s="24" t="s">
        <v>727</v>
      </c>
      <c r="C413" s="25">
        <v>2008</v>
      </c>
      <c r="D413" s="298">
        <v>169</v>
      </c>
    </row>
    <row r="414" spans="1:4">
      <c r="A414" s="297">
        <v>18</v>
      </c>
      <c r="B414" s="24" t="s">
        <v>72</v>
      </c>
      <c r="C414" s="25">
        <v>2008</v>
      </c>
      <c r="D414" s="298">
        <v>1008</v>
      </c>
    </row>
    <row r="415" spans="1:4">
      <c r="A415" s="297">
        <v>19</v>
      </c>
      <c r="B415" s="24" t="s">
        <v>728</v>
      </c>
      <c r="C415" s="25">
        <v>2008</v>
      </c>
      <c r="D415" s="298">
        <v>2903</v>
      </c>
    </row>
    <row r="416" spans="1:4" s="3" customFormat="1">
      <c r="A416" s="297">
        <v>20</v>
      </c>
      <c r="B416" s="24" t="s">
        <v>729</v>
      </c>
      <c r="C416" s="25">
        <v>2008</v>
      </c>
      <c r="D416" s="298">
        <v>350</v>
      </c>
    </row>
    <row r="417" spans="1:4" s="3" customFormat="1">
      <c r="A417" s="387" t="s">
        <v>57</v>
      </c>
      <c r="B417" s="388"/>
      <c r="C417" s="247"/>
      <c r="D417" s="248">
        <f>SUM(D397:D416)</f>
        <v>31293</v>
      </c>
    </row>
    <row r="418" spans="1:4">
      <c r="A418" s="401" t="s">
        <v>62</v>
      </c>
      <c r="B418" s="402"/>
      <c r="C418" s="402"/>
      <c r="D418" s="403"/>
    </row>
    <row r="419" spans="1:4">
      <c r="A419" s="295">
        <v>1</v>
      </c>
      <c r="B419" s="76" t="s">
        <v>730</v>
      </c>
      <c r="C419" s="75">
        <v>2007</v>
      </c>
      <c r="D419" s="296">
        <v>3000</v>
      </c>
    </row>
    <row r="420" spans="1:4">
      <c r="A420" s="295">
        <v>2</v>
      </c>
      <c r="B420" s="76" t="s">
        <v>731</v>
      </c>
      <c r="C420" s="75">
        <v>2013</v>
      </c>
      <c r="D420" s="296">
        <v>2399</v>
      </c>
    </row>
    <row r="421" spans="1:4" s="3" customFormat="1">
      <c r="A421" s="297">
        <v>3</v>
      </c>
      <c r="B421" s="76" t="s">
        <v>732</v>
      </c>
      <c r="C421" s="25">
        <v>2007</v>
      </c>
      <c r="D421" s="298">
        <v>1570</v>
      </c>
    </row>
    <row r="422" spans="1:4" s="3" customFormat="1">
      <c r="A422" s="297">
        <v>4</v>
      </c>
      <c r="B422" s="76" t="s">
        <v>732</v>
      </c>
      <c r="C422" s="25">
        <v>2008</v>
      </c>
      <c r="D422" s="298">
        <v>1570</v>
      </c>
    </row>
    <row r="423" spans="1:4" s="3" customFormat="1">
      <c r="A423" s="297">
        <v>5</v>
      </c>
      <c r="B423" s="76" t="s">
        <v>733</v>
      </c>
      <c r="C423" s="25">
        <v>2011</v>
      </c>
      <c r="D423" s="298">
        <v>1722</v>
      </c>
    </row>
    <row r="424" spans="1:4" s="3" customFormat="1">
      <c r="A424" s="297">
        <v>6</v>
      </c>
      <c r="B424" s="76" t="s">
        <v>733</v>
      </c>
      <c r="C424" s="25">
        <v>2014</v>
      </c>
      <c r="D424" s="298">
        <v>1399</v>
      </c>
    </row>
    <row r="425" spans="1:4">
      <c r="A425" s="387" t="s">
        <v>57</v>
      </c>
      <c r="B425" s="388"/>
      <c r="C425" s="247"/>
      <c r="D425" s="248">
        <f>SUM(D419:D424)</f>
        <v>11660</v>
      </c>
    </row>
    <row r="426" spans="1:4">
      <c r="A426" s="390" t="s">
        <v>734</v>
      </c>
      <c r="B426" s="390"/>
      <c r="C426" s="390"/>
      <c r="D426" s="390"/>
    </row>
    <row r="427" spans="1:4" s="3" customFormat="1">
      <c r="A427" s="401" t="s">
        <v>61</v>
      </c>
      <c r="B427" s="402"/>
      <c r="C427" s="402"/>
      <c r="D427" s="403"/>
    </row>
    <row r="428" spans="1:4" s="3" customFormat="1">
      <c r="A428" s="295">
        <v>1</v>
      </c>
      <c r="B428" s="76" t="s">
        <v>735</v>
      </c>
      <c r="C428" s="75">
        <v>2009</v>
      </c>
      <c r="D428" s="296">
        <v>1845</v>
      </c>
    </row>
    <row r="429" spans="1:4" s="3" customFormat="1">
      <c r="A429" s="295">
        <v>2</v>
      </c>
      <c r="B429" s="76" t="s">
        <v>735</v>
      </c>
      <c r="C429" s="75">
        <v>2012</v>
      </c>
      <c r="D429" s="296">
        <v>2480</v>
      </c>
    </row>
    <row r="430" spans="1:4" s="3" customFormat="1">
      <c r="A430" s="297">
        <v>3</v>
      </c>
      <c r="B430" s="76" t="s">
        <v>736</v>
      </c>
      <c r="C430" s="25">
        <v>2009</v>
      </c>
      <c r="D430" s="298">
        <v>7614.02</v>
      </c>
    </row>
    <row r="431" spans="1:4" s="3" customFormat="1">
      <c r="A431" s="297">
        <v>4</v>
      </c>
      <c r="B431" s="76" t="s">
        <v>737</v>
      </c>
      <c r="C431" s="25">
        <v>2009</v>
      </c>
      <c r="D431" s="298">
        <v>6470.88</v>
      </c>
    </row>
    <row r="432" spans="1:4">
      <c r="A432" s="297">
        <v>5</v>
      </c>
      <c r="B432" s="76" t="s">
        <v>738</v>
      </c>
      <c r="C432" s="25">
        <v>2009</v>
      </c>
      <c r="D432" s="298">
        <v>722.24</v>
      </c>
    </row>
    <row r="433" spans="1:4">
      <c r="A433" s="297">
        <v>6</v>
      </c>
      <c r="B433" s="76" t="s">
        <v>739</v>
      </c>
      <c r="C433" s="25">
        <v>2012</v>
      </c>
      <c r="D433" s="298">
        <v>2771.19</v>
      </c>
    </row>
    <row r="434" spans="1:4">
      <c r="A434" s="297">
        <v>7</v>
      </c>
      <c r="B434" s="76" t="s">
        <v>676</v>
      </c>
      <c r="C434" s="25">
        <v>2009</v>
      </c>
      <c r="D434" s="298">
        <v>335</v>
      </c>
    </row>
    <row r="435" spans="1:4" s="3" customFormat="1">
      <c r="A435" s="297">
        <v>8</v>
      </c>
      <c r="B435" s="76" t="s">
        <v>740</v>
      </c>
      <c r="C435" s="25">
        <v>2013</v>
      </c>
      <c r="D435" s="298">
        <v>365</v>
      </c>
    </row>
    <row r="436" spans="1:4">
      <c r="A436" s="297">
        <v>9</v>
      </c>
      <c r="B436" s="76" t="s">
        <v>676</v>
      </c>
      <c r="C436" s="25">
        <v>2013</v>
      </c>
      <c r="D436" s="298">
        <v>440</v>
      </c>
    </row>
    <row r="437" spans="1:4">
      <c r="A437" s="297">
        <v>10</v>
      </c>
      <c r="B437" s="76" t="s">
        <v>741</v>
      </c>
      <c r="C437" s="25">
        <v>2009</v>
      </c>
      <c r="D437" s="298">
        <v>1900</v>
      </c>
    </row>
    <row r="438" spans="1:4">
      <c r="A438" s="297">
        <v>11</v>
      </c>
      <c r="B438" s="76" t="s">
        <v>742</v>
      </c>
      <c r="C438" s="25">
        <v>2014</v>
      </c>
      <c r="D438" s="298">
        <v>408.47</v>
      </c>
    </row>
    <row r="439" spans="1:4">
      <c r="A439" s="297">
        <v>12</v>
      </c>
      <c r="B439" s="76" t="s">
        <v>743</v>
      </c>
      <c r="C439" s="25">
        <v>2009</v>
      </c>
      <c r="D439" s="298">
        <v>530</v>
      </c>
    </row>
    <row r="440" spans="1:4">
      <c r="A440" s="297">
        <v>13</v>
      </c>
      <c r="B440" s="24" t="s">
        <v>744</v>
      </c>
      <c r="C440" s="25">
        <v>2012</v>
      </c>
      <c r="D440" s="298">
        <v>1171.1199999999999</v>
      </c>
    </row>
    <row r="441" spans="1:4">
      <c r="A441" s="297">
        <v>14</v>
      </c>
      <c r="B441" s="24" t="s">
        <v>744</v>
      </c>
      <c r="C441" s="25">
        <v>2012</v>
      </c>
      <c r="D441" s="298">
        <v>1904</v>
      </c>
    </row>
    <row r="442" spans="1:4">
      <c r="A442" s="297">
        <v>15</v>
      </c>
      <c r="B442" s="24" t="s">
        <v>745</v>
      </c>
      <c r="C442" s="25">
        <v>2013</v>
      </c>
      <c r="D442" s="298">
        <v>1399</v>
      </c>
    </row>
    <row r="443" spans="1:4">
      <c r="A443" s="297">
        <v>16</v>
      </c>
      <c r="B443" s="24" t="s">
        <v>745</v>
      </c>
      <c r="C443" s="25">
        <v>2013</v>
      </c>
      <c r="D443" s="298">
        <v>1549</v>
      </c>
    </row>
    <row r="444" spans="1:4">
      <c r="A444" s="297">
        <v>17</v>
      </c>
      <c r="B444" s="24" t="s">
        <v>746</v>
      </c>
      <c r="C444" s="25">
        <v>2014</v>
      </c>
      <c r="D444" s="298">
        <v>4407.99</v>
      </c>
    </row>
    <row r="445" spans="1:4">
      <c r="A445" s="297">
        <v>18</v>
      </c>
      <c r="B445" s="24" t="s">
        <v>747</v>
      </c>
      <c r="C445" s="25">
        <v>2014</v>
      </c>
      <c r="D445" s="298">
        <v>400</v>
      </c>
    </row>
    <row r="446" spans="1:4">
      <c r="A446" s="297">
        <v>19</v>
      </c>
      <c r="B446" s="24" t="s">
        <v>748</v>
      </c>
      <c r="C446" s="25">
        <v>2015</v>
      </c>
      <c r="D446" s="298">
        <v>279</v>
      </c>
    </row>
    <row r="447" spans="1:4">
      <c r="A447" s="387" t="s">
        <v>57</v>
      </c>
      <c r="B447" s="388"/>
      <c r="C447" s="247"/>
      <c r="D447" s="248">
        <f>SUM(D428:D446)</f>
        <v>36991.910000000003</v>
      </c>
    </row>
    <row r="448" spans="1:4">
      <c r="A448" s="401" t="s">
        <v>62</v>
      </c>
      <c r="B448" s="402"/>
      <c r="C448" s="402"/>
      <c r="D448" s="403"/>
    </row>
    <row r="449" spans="1:4">
      <c r="A449" s="295">
        <v>1</v>
      </c>
      <c r="B449" s="76" t="s">
        <v>749</v>
      </c>
      <c r="C449" s="75">
        <v>2012</v>
      </c>
      <c r="D449" s="296">
        <v>1670</v>
      </c>
    </row>
    <row r="450" spans="1:4">
      <c r="A450" s="295">
        <v>2</v>
      </c>
      <c r="B450" s="76" t="s">
        <v>750</v>
      </c>
      <c r="C450" s="75">
        <v>2012</v>
      </c>
      <c r="D450" s="296">
        <v>2160</v>
      </c>
    </row>
    <row r="451" spans="1:4">
      <c r="A451" s="297">
        <v>3</v>
      </c>
      <c r="B451" s="76" t="s">
        <v>751</v>
      </c>
      <c r="C451" s="25">
        <v>2011</v>
      </c>
      <c r="D451" s="298">
        <v>1285.99</v>
      </c>
    </row>
    <row r="452" spans="1:4">
      <c r="A452" s="297">
        <v>4</v>
      </c>
      <c r="B452" s="76" t="s">
        <v>752</v>
      </c>
      <c r="C452" s="25">
        <v>2010</v>
      </c>
      <c r="D452" s="298">
        <v>3430</v>
      </c>
    </row>
    <row r="453" spans="1:4">
      <c r="A453" s="297">
        <v>5</v>
      </c>
      <c r="B453" s="76" t="s">
        <v>753</v>
      </c>
      <c r="C453" s="25">
        <v>2013</v>
      </c>
      <c r="D453" s="298">
        <v>1559</v>
      </c>
    </row>
    <row r="454" spans="1:4">
      <c r="A454" s="297">
        <v>6</v>
      </c>
      <c r="B454" s="76" t="s">
        <v>753</v>
      </c>
      <c r="C454" s="25">
        <v>2013</v>
      </c>
      <c r="D454" s="298">
        <v>1559</v>
      </c>
    </row>
    <row r="455" spans="1:4">
      <c r="A455" s="297">
        <v>7</v>
      </c>
      <c r="B455" s="76" t="s">
        <v>753</v>
      </c>
      <c r="C455" s="25">
        <v>2013</v>
      </c>
      <c r="D455" s="298">
        <v>1559</v>
      </c>
    </row>
    <row r="456" spans="1:4">
      <c r="A456" s="297">
        <v>8</v>
      </c>
      <c r="B456" s="76" t="s">
        <v>753</v>
      </c>
      <c r="C456" s="25">
        <v>2013</v>
      </c>
      <c r="D456" s="298">
        <v>1559</v>
      </c>
    </row>
    <row r="457" spans="1:4">
      <c r="A457" s="297">
        <v>9</v>
      </c>
      <c r="B457" s="76" t="s">
        <v>753</v>
      </c>
      <c r="C457" s="25">
        <v>2013</v>
      </c>
      <c r="D457" s="298">
        <v>1559</v>
      </c>
    </row>
    <row r="458" spans="1:4">
      <c r="A458" s="297">
        <v>10</v>
      </c>
      <c r="B458" s="76" t="s">
        <v>753</v>
      </c>
      <c r="C458" s="25">
        <v>2013</v>
      </c>
      <c r="D458" s="298">
        <v>1559</v>
      </c>
    </row>
    <row r="459" spans="1:4">
      <c r="A459" s="297">
        <v>11</v>
      </c>
      <c r="B459" s="76" t="s">
        <v>753</v>
      </c>
      <c r="C459" s="25">
        <v>2013</v>
      </c>
      <c r="D459" s="298">
        <v>1559</v>
      </c>
    </row>
    <row r="460" spans="1:4">
      <c r="A460" s="297">
        <v>12</v>
      </c>
      <c r="B460" s="76" t="s">
        <v>753</v>
      </c>
      <c r="C460" s="25">
        <v>2013</v>
      </c>
      <c r="D460" s="298">
        <v>1559</v>
      </c>
    </row>
    <row r="461" spans="1:4" ht="12.75" customHeight="1">
      <c r="A461" s="297">
        <v>13</v>
      </c>
      <c r="B461" s="24" t="s">
        <v>754</v>
      </c>
      <c r="C461" s="25">
        <v>2014</v>
      </c>
      <c r="D461" s="298">
        <v>2399.9899999999998</v>
      </c>
    </row>
    <row r="462" spans="1:4">
      <c r="A462" s="297">
        <v>14</v>
      </c>
      <c r="B462" s="24" t="s">
        <v>755</v>
      </c>
      <c r="C462" s="25">
        <v>2014</v>
      </c>
      <c r="D462" s="298">
        <v>1999.99</v>
      </c>
    </row>
    <row r="463" spans="1:4" s="3" customFormat="1">
      <c r="A463" s="387" t="s">
        <v>57</v>
      </c>
      <c r="B463" s="388"/>
      <c r="C463" s="247"/>
      <c r="D463" s="248">
        <f>SUM(D449:D462)</f>
        <v>25417.969999999998</v>
      </c>
    </row>
    <row r="464" spans="1:4" s="3" customFormat="1" ht="13.5" thickBot="1">
      <c r="A464" s="390" t="s">
        <v>756</v>
      </c>
      <c r="B464" s="390"/>
      <c r="C464" s="390"/>
      <c r="D464" s="390"/>
    </row>
    <row r="465" spans="1:4">
      <c r="A465" s="408" t="s">
        <v>61</v>
      </c>
      <c r="B465" s="409"/>
      <c r="C465" s="409"/>
      <c r="D465" s="410"/>
    </row>
    <row r="466" spans="1:4">
      <c r="A466" s="299">
        <v>1</v>
      </c>
      <c r="B466" s="300" t="s">
        <v>726</v>
      </c>
      <c r="C466" s="300" t="s">
        <v>757</v>
      </c>
      <c r="D466" s="301">
        <v>18383.580000000002</v>
      </c>
    </row>
    <row r="467" spans="1:4">
      <c r="A467" s="299">
        <v>2</v>
      </c>
      <c r="B467" s="302" t="s">
        <v>93</v>
      </c>
      <c r="C467" s="302" t="s">
        <v>758</v>
      </c>
      <c r="D467" s="303">
        <v>1772</v>
      </c>
    </row>
    <row r="468" spans="1:4">
      <c r="A468" s="304">
        <v>3</v>
      </c>
      <c r="B468" s="302" t="s">
        <v>93</v>
      </c>
      <c r="C468" s="302" t="s">
        <v>758</v>
      </c>
      <c r="D468" s="303">
        <v>1772</v>
      </c>
    </row>
    <row r="469" spans="1:4">
      <c r="A469" s="304">
        <v>4</v>
      </c>
      <c r="B469" s="302" t="s">
        <v>93</v>
      </c>
      <c r="C469" s="302" t="s">
        <v>758</v>
      </c>
      <c r="D469" s="303">
        <v>1772</v>
      </c>
    </row>
    <row r="470" spans="1:4">
      <c r="A470" s="304">
        <v>5</v>
      </c>
      <c r="B470" s="302" t="s">
        <v>759</v>
      </c>
      <c r="C470" s="302" t="s">
        <v>760</v>
      </c>
      <c r="D470" s="303">
        <v>2164</v>
      </c>
    </row>
    <row r="471" spans="1:4">
      <c r="A471" s="304">
        <v>6</v>
      </c>
      <c r="B471" s="305" t="s">
        <v>759</v>
      </c>
      <c r="C471" s="306" t="s">
        <v>758</v>
      </c>
      <c r="D471" s="307">
        <v>2077.4699999999998</v>
      </c>
    </row>
    <row r="472" spans="1:4">
      <c r="A472" s="304">
        <v>7</v>
      </c>
      <c r="B472" s="302" t="s">
        <v>674</v>
      </c>
      <c r="C472" s="154" t="s">
        <v>758</v>
      </c>
      <c r="D472" s="303">
        <v>3474.75</v>
      </c>
    </row>
    <row r="473" spans="1:4">
      <c r="A473" s="304">
        <v>8</v>
      </c>
      <c r="B473" s="302" t="s">
        <v>759</v>
      </c>
      <c r="C473" s="154" t="s">
        <v>758</v>
      </c>
      <c r="D473" s="303">
        <v>996.3</v>
      </c>
    </row>
    <row r="474" spans="1:4">
      <c r="A474" s="304">
        <v>9</v>
      </c>
      <c r="B474" s="302" t="s">
        <v>83</v>
      </c>
      <c r="C474" s="154" t="s">
        <v>758</v>
      </c>
      <c r="D474" s="303">
        <v>1217.7</v>
      </c>
    </row>
    <row r="475" spans="1:4">
      <c r="A475" s="304">
        <v>10</v>
      </c>
      <c r="B475" s="302" t="s">
        <v>761</v>
      </c>
      <c r="C475" s="302" t="s">
        <v>758</v>
      </c>
      <c r="D475" s="303">
        <v>1143.9000000000001</v>
      </c>
    </row>
    <row r="476" spans="1:4">
      <c r="A476" s="304">
        <v>11</v>
      </c>
      <c r="B476" s="302" t="s">
        <v>93</v>
      </c>
      <c r="C476" s="302" t="s">
        <v>758</v>
      </c>
      <c r="D476" s="303">
        <v>2804.4</v>
      </c>
    </row>
    <row r="477" spans="1:4">
      <c r="A477" s="304">
        <v>12</v>
      </c>
      <c r="B477" s="302" t="s">
        <v>93</v>
      </c>
      <c r="C477" s="302" t="s">
        <v>758</v>
      </c>
      <c r="D477" s="303">
        <v>2804.4</v>
      </c>
    </row>
    <row r="478" spans="1:4">
      <c r="A478" s="304">
        <v>13</v>
      </c>
      <c r="B478" s="302" t="s">
        <v>93</v>
      </c>
      <c r="C478" s="302" t="s">
        <v>758</v>
      </c>
      <c r="D478" s="303">
        <v>2804.4</v>
      </c>
    </row>
    <row r="479" spans="1:4">
      <c r="A479" s="304">
        <v>14</v>
      </c>
      <c r="B479" s="300" t="s">
        <v>83</v>
      </c>
      <c r="C479" s="300" t="s">
        <v>762</v>
      </c>
      <c r="D479" s="301">
        <v>934.8</v>
      </c>
    </row>
    <row r="480" spans="1:4">
      <c r="A480" s="304">
        <v>15</v>
      </c>
      <c r="B480" s="300" t="s">
        <v>763</v>
      </c>
      <c r="C480" s="300" t="s">
        <v>764</v>
      </c>
      <c r="D480" s="301">
        <v>962.29</v>
      </c>
    </row>
    <row r="481" spans="1:4">
      <c r="A481" s="304">
        <v>16</v>
      </c>
      <c r="B481" s="300" t="s">
        <v>765</v>
      </c>
      <c r="C481" s="300" t="s">
        <v>764</v>
      </c>
      <c r="D481" s="308">
        <v>2211.54</v>
      </c>
    </row>
    <row r="482" spans="1:4">
      <c r="A482" s="304">
        <v>17</v>
      </c>
      <c r="B482" s="300" t="s">
        <v>766</v>
      </c>
      <c r="C482" s="300" t="s">
        <v>764</v>
      </c>
      <c r="D482" s="301">
        <v>387.45</v>
      </c>
    </row>
    <row r="483" spans="1:4">
      <c r="A483" s="304">
        <v>18</v>
      </c>
      <c r="B483" s="300" t="s">
        <v>72</v>
      </c>
      <c r="C483" s="300" t="s">
        <v>764</v>
      </c>
      <c r="D483" s="308">
        <v>2952</v>
      </c>
    </row>
    <row r="484" spans="1:4">
      <c r="A484" s="304">
        <v>19</v>
      </c>
      <c r="B484" s="300" t="s">
        <v>83</v>
      </c>
      <c r="C484" s="300" t="s">
        <v>767</v>
      </c>
      <c r="D484" s="308">
        <v>2989</v>
      </c>
    </row>
    <row r="485" spans="1:4">
      <c r="A485" s="304">
        <v>20</v>
      </c>
      <c r="B485" s="300" t="s">
        <v>766</v>
      </c>
      <c r="C485" s="300" t="s">
        <v>767</v>
      </c>
      <c r="D485" s="301">
        <v>713.5</v>
      </c>
    </row>
    <row r="486" spans="1:4">
      <c r="A486" s="304">
        <v>21</v>
      </c>
      <c r="B486" s="300" t="s">
        <v>768</v>
      </c>
      <c r="C486" s="300" t="s">
        <v>767</v>
      </c>
      <c r="D486" s="308">
        <v>2836.5</v>
      </c>
    </row>
    <row r="487" spans="1:4">
      <c r="A487" s="304">
        <v>22</v>
      </c>
      <c r="B487" s="300" t="s">
        <v>769</v>
      </c>
      <c r="C487" s="300" t="s">
        <v>767</v>
      </c>
      <c r="D487" s="308">
        <v>2061.8000000000002</v>
      </c>
    </row>
    <row r="488" spans="1:4">
      <c r="A488" s="304">
        <v>23</v>
      </c>
      <c r="B488" s="300" t="s">
        <v>83</v>
      </c>
      <c r="C488" s="300" t="s">
        <v>770</v>
      </c>
      <c r="D488" s="301">
        <v>402.6</v>
      </c>
    </row>
    <row r="489" spans="1:4">
      <c r="A489" s="304">
        <v>24</v>
      </c>
      <c r="B489" s="300" t="s">
        <v>771</v>
      </c>
      <c r="C489" s="300" t="s">
        <v>772</v>
      </c>
      <c r="D489" s="308">
        <v>1171.2</v>
      </c>
    </row>
    <row r="490" spans="1:4">
      <c r="A490" s="304">
        <v>25</v>
      </c>
      <c r="B490" s="300" t="s">
        <v>72</v>
      </c>
      <c r="C490" s="300" t="s">
        <v>772</v>
      </c>
      <c r="D490" s="308">
        <v>2635.2</v>
      </c>
    </row>
    <row r="491" spans="1:4">
      <c r="A491" s="304">
        <v>26</v>
      </c>
      <c r="B491" s="300" t="s">
        <v>72</v>
      </c>
      <c r="C491" s="300" t="s">
        <v>773</v>
      </c>
      <c r="D491" s="308">
        <v>2635.2</v>
      </c>
    </row>
    <row r="492" spans="1:4">
      <c r="A492" s="304">
        <v>27</v>
      </c>
      <c r="B492" s="300" t="s">
        <v>72</v>
      </c>
      <c r="C492" s="300" t="s">
        <v>772</v>
      </c>
      <c r="D492" s="308">
        <v>2952.4</v>
      </c>
    </row>
    <row r="493" spans="1:4">
      <c r="A493" s="304">
        <v>28</v>
      </c>
      <c r="B493" s="300" t="s">
        <v>72</v>
      </c>
      <c r="C493" s="300" t="s">
        <v>774</v>
      </c>
      <c r="D493" s="308">
        <v>2921.9</v>
      </c>
    </row>
    <row r="494" spans="1:4">
      <c r="A494" s="304">
        <v>47</v>
      </c>
      <c r="B494" s="300" t="s">
        <v>766</v>
      </c>
      <c r="C494" s="300" t="s">
        <v>774</v>
      </c>
      <c r="D494" s="301">
        <v>730</v>
      </c>
    </row>
    <row r="495" spans="1:4">
      <c r="A495" s="304">
        <v>48</v>
      </c>
      <c r="B495" s="300" t="s">
        <v>775</v>
      </c>
      <c r="C495" s="300" t="s">
        <v>774</v>
      </c>
      <c r="D495" s="301">
        <v>350.01</v>
      </c>
    </row>
    <row r="496" spans="1:4">
      <c r="A496" s="304">
        <v>49</v>
      </c>
      <c r="B496" s="300" t="s">
        <v>766</v>
      </c>
      <c r="C496" s="300" t="s">
        <v>774</v>
      </c>
      <c r="D496" s="301">
        <v>800</v>
      </c>
    </row>
    <row r="497" spans="1:4">
      <c r="A497" s="304">
        <v>50</v>
      </c>
      <c r="B497" s="300" t="s">
        <v>766</v>
      </c>
      <c r="C497" s="300" t="s">
        <v>774</v>
      </c>
      <c r="D497" s="301">
        <v>800</v>
      </c>
    </row>
    <row r="498" spans="1:4">
      <c r="A498" s="304">
        <v>51</v>
      </c>
      <c r="B498" s="300" t="s">
        <v>776</v>
      </c>
      <c r="C498" s="300" t="s">
        <v>774</v>
      </c>
      <c r="D498" s="308">
        <v>1998.99</v>
      </c>
    </row>
    <row r="499" spans="1:4">
      <c r="A499" s="304">
        <v>52</v>
      </c>
      <c r="B499" s="300" t="s">
        <v>776</v>
      </c>
      <c r="C499" s="300" t="s">
        <v>774</v>
      </c>
      <c r="D499" s="308">
        <v>1999</v>
      </c>
    </row>
    <row r="500" spans="1:4">
      <c r="A500" s="304">
        <v>53</v>
      </c>
      <c r="B500" s="300" t="s">
        <v>766</v>
      </c>
      <c r="C500" s="300" t="s">
        <v>774</v>
      </c>
      <c r="D500" s="301">
        <v>658.99</v>
      </c>
    </row>
    <row r="501" spans="1:4">
      <c r="A501" s="304">
        <v>54</v>
      </c>
      <c r="B501" s="300" t="s">
        <v>766</v>
      </c>
      <c r="C501" s="300" t="s">
        <v>777</v>
      </c>
      <c r="D501" s="301">
        <v>659</v>
      </c>
    </row>
    <row r="502" spans="1:4">
      <c r="A502" s="304">
        <v>55</v>
      </c>
      <c r="B502" s="300" t="s">
        <v>766</v>
      </c>
      <c r="C502" s="300" t="s">
        <v>774</v>
      </c>
      <c r="D502" s="301">
        <v>659</v>
      </c>
    </row>
    <row r="503" spans="1:4">
      <c r="A503" s="304">
        <v>56</v>
      </c>
      <c r="B503" s="300" t="s">
        <v>776</v>
      </c>
      <c r="C503" s="300" t="s">
        <v>774</v>
      </c>
      <c r="D503" s="301">
        <v>1540.01</v>
      </c>
    </row>
    <row r="504" spans="1:4">
      <c r="A504" s="304">
        <v>57</v>
      </c>
      <c r="B504" s="300" t="s">
        <v>776</v>
      </c>
      <c r="C504" s="300" t="s">
        <v>774</v>
      </c>
      <c r="D504" s="301">
        <v>1540.01</v>
      </c>
    </row>
    <row r="505" spans="1:4">
      <c r="A505" s="297">
        <v>58</v>
      </c>
      <c r="B505" s="300" t="s">
        <v>776</v>
      </c>
      <c r="C505" s="300" t="s">
        <v>774</v>
      </c>
      <c r="D505" s="301">
        <v>1540.01</v>
      </c>
    </row>
    <row r="506" spans="1:4" ht="13.5" thickBot="1">
      <c r="A506" s="387" t="s">
        <v>57</v>
      </c>
      <c r="B506" s="388"/>
      <c r="C506" s="247"/>
      <c r="D506" s="248">
        <f>SUM(D466:D505)</f>
        <v>85229.299999999988</v>
      </c>
    </row>
    <row r="507" spans="1:4">
      <c r="A507" s="408" t="s">
        <v>62</v>
      </c>
      <c r="B507" s="409"/>
      <c r="C507" s="409"/>
      <c r="D507" s="410"/>
    </row>
    <row r="508" spans="1:4">
      <c r="A508" s="299">
        <v>1</v>
      </c>
      <c r="B508" s="135" t="s">
        <v>84</v>
      </c>
      <c r="C508" s="135" t="s">
        <v>758</v>
      </c>
      <c r="D508" s="309">
        <v>2829</v>
      </c>
    </row>
    <row r="509" spans="1:4">
      <c r="A509" s="299">
        <v>2</v>
      </c>
      <c r="B509" s="135" t="s">
        <v>778</v>
      </c>
      <c r="C509" s="135" t="s">
        <v>758</v>
      </c>
      <c r="D509" s="309">
        <v>3259.5</v>
      </c>
    </row>
    <row r="510" spans="1:4">
      <c r="A510" s="304">
        <v>3</v>
      </c>
      <c r="B510" s="300" t="s">
        <v>84</v>
      </c>
      <c r="C510" s="300" t="s">
        <v>762</v>
      </c>
      <c r="D510" s="310">
        <v>2324.6999999999998</v>
      </c>
    </row>
    <row r="511" spans="1:4">
      <c r="A511" s="304">
        <v>4</v>
      </c>
      <c r="B511" s="300" t="s">
        <v>84</v>
      </c>
      <c r="C511" s="300" t="s">
        <v>779</v>
      </c>
      <c r="D511" s="310">
        <v>2091</v>
      </c>
    </row>
    <row r="512" spans="1:4">
      <c r="A512" s="304">
        <v>5</v>
      </c>
      <c r="B512" s="300" t="s">
        <v>84</v>
      </c>
      <c r="C512" s="300" t="s">
        <v>764</v>
      </c>
      <c r="D512" s="310">
        <v>2091</v>
      </c>
    </row>
    <row r="513" spans="1:8">
      <c r="A513" s="304">
        <v>7</v>
      </c>
      <c r="B513" s="300" t="s">
        <v>778</v>
      </c>
      <c r="C513" s="300" t="s">
        <v>774</v>
      </c>
      <c r="D513" s="310">
        <v>2995.1</v>
      </c>
    </row>
    <row r="514" spans="1:8" ht="13.5" thickBot="1">
      <c r="A514" s="311">
        <v>8</v>
      </c>
      <c r="B514" s="312" t="s">
        <v>778</v>
      </c>
      <c r="C514" s="312" t="s">
        <v>774</v>
      </c>
      <c r="D514" s="313">
        <v>2995.1</v>
      </c>
    </row>
    <row r="515" spans="1:8">
      <c r="A515" s="404" t="s">
        <v>57</v>
      </c>
      <c r="B515" s="405"/>
      <c r="C515" s="314"/>
      <c r="D515" s="315">
        <f>SUM(D508:D514)</f>
        <v>18585.400000000001</v>
      </c>
    </row>
    <row r="516" spans="1:8">
      <c r="A516" s="406" t="s">
        <v>780</v>
      </c>
      <c r="B516" s="390"/>
      <c r="C516" s="390"/>
      <c r="D516" s="407"/>
    </row>
    <row r="517" spans="1:8">
      <c r="A517" s="398" t="s">
        <v>61</v>
      </c>
      <c r="B517" s="399"/>
      <c r="C517" s="399"/>
      <c r="D517" s="400"/>
    </row>
    <row r="518" spans="1:8">
      <c r="A518" s="331">
        <v>1</v>
      </c>
      <c r="B518" s="341" t="s">
        <v>726</v>
      </c>
      <c r="C518" s="342">
        <v>2005</v>
      </c>
      <c r="D518" s="343">
        <v>16000</v>
      </c>
    </row>
    <row r="519" spans="1:8">
      <c r="A519" s="331">
        <v>2</v>
      </c>
      <c r="B519" s="341" t="s">
        <v>726</v>
      </c>
      <c r="C519" s="342">
        <v>2006</v>
      </c>
      <c r="D519" s="343">
        <v>16000</v>
      </c>
    </row>
    <row r="520" spans="1:8">
      <c r="A520" s="331">
        <v>3</v>
      </c>
      <c r="B520" s="341" t="s">
        <v>726</v>
      </c>
      <c r="C520" s="342">
        <v>2008</v>
      </c>
      <c r="D520" s="343">
        <v>57000</v>
      </c>
    </row>
    <row r="521" spans="1:8">
      <c r="A521" s="331">
        <v>4</v>
      </c>
      <c r="B521" s="341" t="s">
        <v>726</v>
      </c>
      <c r="C521" s="342">
        <v>2009</v>
      </c>
      <c r="D521" s="343">
        <v>50000</v>
      </c>
    </row>
    <row r="522" spans="1:8">
      <c r="A522" s="331">
        <v>5</v>
      </c>
      <c r="B522" s="341" t="s">
        <v>726</v>
      </c>
      <c r="C522" s="342">
        <v>2013</v>
      </c>
      <c r="D522" s="343">
        <v>20000</v>
      </c>
    </row>
    <row r="523" spans="1:8">
      <c r="A523" s="331">
        <v>6</v>
      </c>
      <c r="B523" s="341" t="s">
        <v>781</v>
      </c>
      <c r="C523" s="342">
        <v>2013</v>
      </c>
      <c r="D523" s="343">
        <v>3210.3</v>
      </c>
    </row>
    <row r="524" spans="1:8">
      <c r="A524" s="331">
        <v>7</v>
      </c>
      <c r="B524" s="341" t="s">
        <v>781</v>
      </c>
      <c r="C524" s="342">
        <v>2013</v>
      </c>
      <c r="D524" s="343">
        <v>3210.3</v>
      </c>
    </row>
    <row r="525" spans="1:8">
      <c r="A525" s="331">
        <v>8</v>
      </c>
      <c r="B525" s="341" t="s">
        <v>781</v>
      </c>
      <c r="C525" s="342">
        <v>2013</v>
      </c>
      <c r="D525" s="343">
        <v>3210.3</v>
      </c>
    </row>
    <row r="526" spans="1:8">
      <c r="A526" s="331">
        <v>9</v>
      </c>
      <c r="B526" s="341" t="s">
        <v>781</v>
      </c>
      <c r="C526" s="342">
        <v>2013</v>
      </c>
      <c r="D526" s="343">
        <v>3210.3</v>
      </c>
      <c r="H526" s="131"/>
    </row>
    <row r="527" spans="1:8">
      <c r="A527" s="331">
        <v>10</v>
      </c>
      <c r="B527" s="341" t="s">
        <v>781</v>
      </c>
      <c r="C527" s="342">
        <v>2013</v>
      </c>
      <c r="D527" s="343">
        <v>3210.3</v>
      </c>
    </row>
    <row r="528" spans="1:8">
      <c r="A528" s="331">
        <v>11</v>
      </c>
      <c r="B528" s="341" t="s">
        <v>781</v>
      </c>
      <c r="C528" s="342">
        <v>2013</v>
      </c>
      <c r="D528" s="343">
        <v>3210.3</v>
      </c>
    </row>
    <row r="529" spans="1:4">
      <c r="A529" s="331">
        <v>12</v>
      </c>
      <c r="B529" s="341" t="s">
        <v>781</v>
      </c>
      <c r="C529" s="342">
        <v>2013</v>
      </c>
      <c r="D529" s="343">
        <v>3210.3</v>
      </c>
    </row>
    <row r="530" spans="1:4">
      <c r="A530" s="331">
        <v>13</v>
      </c>
      <c r="B530" s="341" t="s">
        <v>781</v>
      </c>
      <c r="C530" s="342">
        <v>2013</v>
      </c>
      <c r="D530" s="343">
        <v>3210.3</v>
      </c>
    </row>
    <row r="531" spans="1:4">
      <c r="A531" s="331">
        <v>14</v>
      </c>
      <c r="B531" s="341" t="s">
        <v>781</v>
      </c>
      <c r="C531" s="342">
        <v>2013</v>
      </c>
      <c r="D531" s="343">
        <v>3210.3</v>
      </c>
    </row>
    <row r="532" spans="1:4">
      <c r="A532" s="331">
        <v>15</v>
      </c>
      <c r="B532" s="341" t="s">
        <v>781</v>
      </c>
      <c r="C532" s="342">
        <v>2013</v>
      </c>
      <c r="D532" s="343">
        <v>3210.3</v>
      </c>
    </row>
    <row r="533" spans="1:4">
      <c r="A533" s="331">
        <v>16</v>
      </c>
      <c r="B533" s="341" t="s">
        <v>781</v>
      </c>
      <c r="C533" s="342">
        <v>2013</v>
      </c>
      <c r="D533" s="343">
        <v>3210.3</v>
      </c>
    </row>
    <row r="534" spans="1:4">
      <c r="A534" s="331">
        <v>17</v>
      </c>
      <c r="B534" s="341" t="s">
        <v>781</v>
      </c>
      <c r="C534" s="342">
        <v>2013</v>
      </c>
      <c r="D534" s="343">
        <v>3210.3</v>
      </c>
    </row>
    <row r="535" spans="1:4">
      <c r="A535" s="331">
        <v>18</v>
      </c>
      <c r="B535" s="341" t="s">
        <v>781</v>
      </c>
      <c r="C535" s="342">
        <v>2013</v>
      </c>
      <c r="D535" s="343">
        <v>3210.3</v>
      </c>
    </row>
    <row r="536" spans="1:4">
      <c r="A536" s="331">
        <v>19</v>
      </c>
      <c r="B536" s="341" t="s">
        <v>781</v>
      </c>
      <c r="C536" s="342">
        <v>2013</v>
      </c>
      <c r="D536" s="343">
        <v>3210.3</v>
      </c>
    </row>
    <row r="537" spans="1:4">
      <c r="A537" s="331">
        <v>20</v>
      </c>
      <c r="B537" s="341" t="s">
        <v>781</v>
      </c>
      <c r="C537" s="342">
        <v>2013</v>
      </c>
      <c r="D537" s="343">
        <v>3210.3</v>
      </c>
    </row>
    <row r="538" spans="1:4">
      <c r="A538" s="331">
        <v>21</v>
      </c>
      <c r="B538" s="341" t="s">
        <v>781</v>
      </c>
      <c r="C538" s="342">
        <v>2013</v>
      </c>
      <c r="D538" s="343">
        <v>3210.3</v>
      </c>
    </row>
    <row r="539" spans="1:4">
      <c r="A539" s="331">
        <v>22</v>
      </c>
      <c r="B539" s="341" t="s">
        <v>781</v>
      </c>
      <c r="C539" s="342">
        <v>2013</v>
      </c>
      <c r="D539" s="343">
        <v>3210.3</v>
      </c>
    </row>
    <row r="540" spans="1:4">
      <c r="A540" s="331">
        <v>23</v>
      </c>
      <c r="B540" s="341" t="s">
        <v>781</v>
      </c>
      <c r="C540" s="342">
        <v>2013</v>
      </c>
      <c r="D540" s="343">
        <v>3210.3</v>
      </c>
    </row>
    <row r="541" spans="1:4">
      <c r="A541" s="331">
        <v>24</v>
      </c>
      <c r="B541" s="341" t="s">
        <v>781</v>
      </c>
      <c r="C541" s="342">
        <v>2013</v>
      </c>
      <c r="D541" s="343">
        <v>3210.3</v>
      </c>
    </row>
    <row r="542" spans="1:4">
      <c r="A542" s="331">
        <v>25</v>
      </c>
      <c r="B542" s="341" t="s">
        <v>781</v>
      </c>
      <c r="C542" s="342">
        <v>2013</v>
      </c>
      <c r="D542" s="343">
        <v>3210.3</v>
      </c>
    </row>
    <row r="543" spans="1:4">
      <c r="A543" s="331">
        <v>26</v>
      </c>
      <c r="B543" s="341" t="s">
        <v>781</v>
      </c>
      <c r="C543" s="342">
        <v>2013</v>
      </c>
      <c r="D543" s="343">
        <v>3210.3</v>
      </c>
    </row>
    <row r="544" spans="1:4">
      <c r="A544" s="331">
        <v>27</v>
      </c>
      <c r="B544" s="341" t="s">
        <v>781</v>
      </c>
      <c r="C544" s="342">
        <v>2013</v>
      </c>
      <c r="D544" s="343">
        <v>3210.3</v>
      </c>
    </row>
    <row r="545" spans="1:4">
      <c r="A545" s="331">
        <v>28</v>
      </c>
      <c r="B545" s="341" t="s">
        <v>782</v>
      </c>
      <c r="C545" s="342">
        <v>2012</v>
      </c>
      <c r="D545" s="343">
        <v>2410.8000000000002</v>
      </c>
    </row>
    <row r="546" spans="1:4">
      <c r="A546" s="331">
        <v>29</v>
      </c>
      <c r="B546" s="341" t="s">
        <v>782</v>
      </c>
      <c r="C546" s="342">
        <v>2012</v>
      </c>
      <c r="D546" s="343">
        <v>2410.8000000000002</v>
      </c>
    </row>
    <row r="547" spans="1:4">
      <c r="A547" s="331">
        <v>30</v>
      </c>
      <c r="B547" s="341" t="s">
        <v>782</v>
      </c>
      <c r="C547" s="342">
        <v>2012</v>
      </c>
      <c r="D547" s="343">
        <v>2410.8000000000002</v>
      </c>
    </row>
    <row r="548" spans="1:4">
      <c r="A548" s="331">
        <v>31</v>
      </c>
      <c r="B548" s="341" t="s">
        <v>782</v>
      </c>
      <c r="C548" s="342">
        <v>2012</v>
      </c>
      <c r="D548" s="343">
        <v>2410.8000000000002</v>
      </c>
    </row>
    <row r="549" spans="1:4">
      <c r="A549" s="331">
        <v>32</v>
      </c>
      <c r="B549" s="341" t="s">
        <v>782</v>
      </c>
      <c r="C549" s="342">
        <v>2012</v>
      </c>
      <c r="D549" s="343">
        <v>2410.8000000000002</v>
      </c>
    </row>
    <row r="550" spans="1:4">
      <c r="A550" s="331">
        <v>33</v>
      </c>
      <c r="B550" s="341" t="s">
        <v>782</v>
      </c>
      <c r="C550" s="342">
        <v>2012</v>
      </c>
      <c r="D550" s="343">
        <v>2410.8000000000002</v>
      </c>
    </row>
    <row r="551" spans="1:4">
      <c r="A551" s="331">
        <v>34</v>
      </c>
      <c r="B551" s="341" t="s">
        <v>782</v>
      </c>
      <c r="C551" s="342">
        <v>2012</v>
      </c>
      <c r="D551" s="343">
        <v>2410.8000000000002</v>
      </c>
    </row>
    <row r="552" spans="1:4">
      <c r="A552" s="331">
        <v>35</v>
      </c>
      <c r="B552" s="341" t="s">
        <v>782</v>
      </c>
      <c r="C552" s="342">
        <v>2012</v>
      </c>
      <c r="D552" s="343">
        <v>2410.8000000000002</v>
      </c>
    </row>
    <row r="553" spans="1:4">
      <c r="A553" s="331">
        <v>36</v>
      </c>
      <c r="B553" s="341" t="s">
        <v>782</v>
      </c>
      <c r="C553" s="342">
        <v>2012</v>
      </c>
      <c r="D553" s="343">
        <v>2410.8000000000002</v>
      </c>
    </row>
    <row r="554" spans="1:4">
      <c r="A554" s="331">
        <v>37</v>
      </c>
      <c r="B554" s="341" t="s">
        <v>782</v>
      </c>
      <c r="C554" s="342">
        <v>2012</v>
      </c>
      <c r="D554" s="343">
        <v>2410.8000000000002</v>
      </c>
    </row>
    <row r="555" spans="1:4">
      <c r="A555" s="331">
        <v>38</v>
      </c>
      <c r="B555" s="341" t="s">
        <v>782</v>
      </c>
      <c r="C555" s="342">
        <v>2012</v>
      </c>
      <c r="D555" s="343">
        <v>2410.8000000000002</v>
      </c>
    </row>
    <row r="556" spans="1:4">
      <c r="A556" s="331">
        <v>39</v>
      </c>
      <c r="B556" s="341" t="s">
        <v>782</v>
      </c>
      <c r="C556" s="342">
        <v>2012</v>
      </c>
      <c r="D556" s="343">
        <v>2410.8000000000002</v>
      </c>
    </row>
    <row r="557" spans="1:4">
      <c r="A557" s="331">
        <v>40</v>
      </c>
      <c r="B557" s="341" t="s">
        <v>782</v>
      </c>
      <c r="C557" s="342">
        <v>2012</v>
      </c>
      <c r="D557" s="343">
        <v>2410.8000000000002</v>
      </c>
    </row>
    <row r="558" spans="1:4">
      <c r="A558" s="331">
        <v>41</v>
      </c>
      <c r="B558" s="341" t="s">
        <v>782</v>
      </c>
      <c r="C558" s="342">
        <v>2012</v>
      </c>
      <c r="D558" s="343">
        <v>2410.8000000000002</v>
      </c>
    </row>
    <row r="559" spans="1:4">
      <c r="A559" s="331">
        <v>42</v>
      </c>
      <c r="B559" s="341" t="s">
        <v>782</v>
      </c>
      <c r="C559" s="342">
        <v>2012</v>
      </c>
      <c r="D559" s="343">
        <v>2410.8000000000002</v>
      </c>
    </row>
    <row r="560" spans="1:4">
      <c r="A560" s="331">
        <v>43</v>
      </c>
      <c r="B560" s="341" t="s">
        <v>782</v>
      </c>
      <c r="C560" s="342">
        <v>2012</v>
      </c>
      <c r="D560" s="343">
        <v>2410.8000000000002</v>
      </c>
    </row>
    <row r="561" spans="1:4">
      <c r="A561" s="331">
        <v>44</v>
      </c>
      <c r="B561" s="341" t="s">
        <v>782</v>
      </c>
      <c r="C561" s="342">
        <v>2012</v>
      </c>
      <c r="D561" s="343">
        <v>2410.8000000000002</v>
      </c>
    </row>
    <row r="562" spans="1:4">
      <c r="A562" s="331">
        <v>45</v>
      </c>
      <c r="B562" s="341" t="s">
        <v>782</v>
      </c>
      <c r="C562" s="342">
        <v>2012</v>
      </c>
      <c r="D562" s="343">
        <v>2410.8000000000002</v>
      </c>
    </row>
    <row r="563" spans="1:4">
      <c r="A563" s="331">
        <v>46</v>
      </c>
      <c r="B563" s="341" t="s">
        <v>782</v>
      </c>
      <c r="C563" s="342">
        <v>2012</v>
      </c>
      <c r="D563" s="343">
        <v>2410.8000000000002</v>
      </c>
    </row>
    <row r="564" spans="1:4">
      <c r="A564" s="331">
        <v>47</v>
      </c>
      <c r="B564" s="341" t="s">
        <v>782</v>
      </c>
      <c r="C564" s="342">
        <v>2012</v>
      </c>
      <c r="D564" s="343">
        <v>2410.8000000000002</v>
      </c>
    </row>
    <row r="565" spans="1:4">
      <c r="A565" s="331">
        <v>48</v>
      </c>
      <c r="B565" s="341" t="s">
        <v>782</v>
      </c>
      <c r="C565" s="342">
        <v>2012</v>
      </c>
      <c r="D565" s="343">
        <v>2410.8000000000002</v>
      </c>
    </row>
    <row r="566" spans="1:4">
      <c r="A566" s="331">
        <v>49</v>
      </c>
      <c r="B566" s="341" t="s">
        <v>782</v>
      </c>
      <c r="C566" s="342">
        <v>2012</v>
      </c>
      <c r="D566" s="343">
        <v>2410.8000000000002</v>
      </c>
    </row>
    <row r="567" spans="1:4">
      <c r="A567" s="331">
        <v>50</v>
      </c>
      <c r="B567" s="341" t="s">
        <v>782</v>
      </c>
      <c r="C567" s="342">
        <v>2012</v>
      </c>
      <c r="D567" s="343">
        <v>2410.8000000000002</v>
      </c>
    </row>
    <row r="568" spans="1:4">
      <c r="A568" s="331">
        <v>51</v>
      </c>
      <c r="B568" s="341" t="s">
        <v>782</v>
      </c>
      <c r="C568" s="342">
        <v>2012</v>
      </c>
      <c r="D568" s="343">
        <v>2410.8000000000002</v>
      </c>
    </row>
    <row r="569" spans="1:4">
      <c r="A569" s="331">
        <v>52</v>
      </c>
      <c r="B569" s="341" t="s">
        <v>783</v>
      </c>
      <c r="C569" s="342">
        <v>2010</v>
      </c>
      <c r="D569" s="343">
        <v>7783.6</v>
      </c>
    </row>
    <row r="570" spans="1:4">
      <c r="A570" s="331">
        <v>53</v>
      </c>
      <c r="B570" s="341" t="s">
        <v>783</v>
      </c>
      <c r="C570" s="342">
        <v>2010</v>
      </c>
      <c r="D570" s="343">
        <v>7783.6</v>
      </c>
    </row>
    <row r="571" spans="1:4">
      <c r="A571" s="331">
        <v>54</v>
      </c>
      <c r="B571" s="341" t="s">
        <v>783</v>
      </c>
      <c r="C571" s="342">
        <v>2010</v>
      </c>
      <c r="D571" s="343">
        <v>7783.6</v>
      </c>
    </row>
    <row r="572" spans="1:4">
      <c r="A572" s="331">
        <v>55</v>
      </c>
      <c r="B572" s="341" t="s">
        <v>784</v>
      </c>
      <c r="C572" s="342">
        <v>2015</v>
      </c>
      <c r="D572" s="343">
        <v>3787.17</v>
      </c>
    </row>
    <row r="573" spans="1:4">
      <c r="A573" s="331">
        <v>56</v>
      </c>
      <c r="B573" s="341" t="s">
        <v>784</v>
      </c>
      <c r="C573" s="342">
        <v>2012</v>
      </c>
      <c r="D573" s="343">
        <v>3862.2</v>
      </c>
    </row>
    <row r="574" spans="1:4">
      <c r="A574" s="331">
        <v>57</v>
      </c>
      <c r="B574" s="341" t="s">
        <v>784</v>
      </c>
      <c r="C574" s="342">
        <v>2009</v>
      </c>
      <c r="D574" s="343">
        <v>3843.2</v>
      </c>
    </row>
    <row r="575" spans="1:4">
      <c r="A575" s="331">
        <v>58</v>
      </c>
      <c r="B575" s="341" t="s">
        <v>785</v>
      </c>
      <c r="C575" s="342">
        <v>2015</v>
      </c>
      <c r="D575" s="343">
        <v>16328.25</v>
      </c>
    </row>
    <row r="576" spans="1:4">
      <c r="A576" s="331">
        <v>59</v>
      </c>
      <c r="B576" s="341" t="s">
        <v>785</v>
      </c>
      <c r="C576" s="342">
        <v>2015</v>
      </c>
      <c r="D576" s="343">
        <v>12272.94</v>
      </c>
    </row>
    <row r="577" spans="1:4">
      <c r="A577" s="331">
        <v>60</v>
      </c>
      <c r="B577" s="341" t="s">
        <v>785</v>
      </c>
      <c r="C577" s="342">
        <v>2015</v>
      </c>
      <c r="D577" s="343">
        <v>12272.94</v>
      </c>
    </row>
    <row r="578" spans="1:4">
      <c r="A578" s="331">
        <v>61</v>
      </c>
      <c r="B578" s="341" t="s">
        <v>785</v>
      </c>
      <c r="C578" s="342">
        <v>2015</v>
      </c>
      <c r="D578" s="343">
        <v>12272.94</v>
      </c>
    </row>
    <row r="579" spans="1:4">
      <c r="A579" s="331">
        <v>62</v>
      </c>
      <c r="B579" s="341" t="s">
        <v>785</v>
      </c>
      <c r="C579" s="342">
        <v>2013</v>
      </c>
      <c r="D579" s="343">
        <v>15404.52</v>
      </c>
    </row>
    <row r="580" spans="1:4">
      <c r="A580" s="331">
        <v>63</v>
      </c>
      <c r="B580" s="341" t="s">
        <v>785</v>
      </c>
      <c r="C580" s="342">
        <v>2013</v>
      </c>
      <c r="D580" s="343">
        <v>15404.52</v>
      </c>
    </row>
    <row r="581" spans="1:4">
      <c r="A581" s="331">
        <v>64</v>
      </c>
      <c r="B581" s="341" t="s">
        <v>785</v>
      </c>
      <c r="C581" s="342">
        <v>2013</v>
      </c>
      <c r="D581" s="343">
        <v>15404.52</v>
      </c>
    </row>
    <row r="582" spans="1:4">
      <c r="A582" s="331">
        <v>65</v>
      </c>
      <c r="B582" s="341" t="s">
        <v>785</v>
      </c>
      <c r="C582" s="342">
        <v>2012</v>
      </c>
      <c r="D582" s="343">
        <v>9826.5</v>
      </c>
    </row>
    <row r="583" spans="1:4">
      <c r="A583" s="331">
        <v>66</v>
      </c>
      <c r="B583" s="341" t="s">
        <v>785</v>
      </c>
      <c r="C583" s="342">
        <v>2012</v>
      </c>
      <c r="D583" s="343">
        <v>9826.5</v>
      </c>
    </row>
    <row r="584" spans="1:4">
      <c r="A584" s="331">
        <v>67</v>
      </c>
      <c r="B584" s="341" t="s">
        <v>785</v>
      </c>
      <c r="C584" s="342">
        <v>2012</v>
      </c>
      <c r="D584" s="343">
        <v>9826.5</v>
      </c>
    </row>
    <row r="585" spans="1:4">
      <c r="A585" s="331">
        <v>68</v>
      </c>
      <c r="B585" s="341" t="s">
        <v>785</v>
      </c>
      <c r="C585" s="342">
        <v>2012</v>
      </c>
      <c r="D585" s="343">
        <v>9826.5</v>
      </c>
    </row>
    <row r="586" spans="1:4">
      <c r="A586" s="331">
        <v>69</v>
      </c>
      <c r="B586" s="341" t="s">
        <v>785</v>
      </c>
      <c r="C586" s="342">
        <v>2010</v>
      </c>
      <c r="D586" s="343">
        <v>7844.6</v>
      </c>
    </row>
    <row r="587" spans="1:4">
      <c r="A587" s="331">
        <v>70</v>
      </c>
      <c r="B587" s="341" t="s">
        <v>785</v>
      </c>
      <c r="C587" s="342">
        <v>2010</v>
      </c>
      <c r="D587" s="343">
        <v>7844.6</v>
      </c>
    </row>
    <row r="588" spans="1:4">
      <c r="A588" s="331">
        <v>71</v>
      </c>
      <c r="B588" s="341" t="s">
        <v>785</v>
      </c>
      <c r="C588" s="342">
        <v>2010</v>
      </c>
      <c r="D588" s="343">
        <v>7844.6</v>
      </c>
    </row>
    <row r="589" spans="1:4">
      <c r="A589" s="331">
        <v>72</v>
      </c>
      <c r="B589" s="341" t="s">
        <v>785</v>
      </c>
      <c r="C589" s="342">
        <v>2010</v>
      </c>
      <c r="D589" s="343">
        <v>7844.6</v>
      </c>
    </row>
    <row r="590" spans="1:4">
      <c r="A590" s="331">
        <v>73</v>
      </c>
      <c r="B590" s="341" t="s">
        <v>786</v>
      </c>
      <c r="C590" s="342">
        <v>2013</v>
      </c>
      <c r="D590" s="343">
        <v>4182</v>
      </c>
    </row>
    <row r="591" spans="1:4">
      <c r="A591" s="331">
        <v>74</v>
      </c>
      <c r="B591" s="341" t="s">
        <v>786</v>
      </c>
      <c r="C591" s="342">
        <v>2013</v>
      </c>
      <c r="D591" s="343">
        <v>4182</v>
      </c>
    </row>
    <row r="592" spans="1:4">
      <c r="A592" s="331">
        <v>75</v>
      </c>
      <c r="B592" s="341" t="s">
        <v>786</v>
      </c>
      <c r="C592" s="342">
        <v>2013</v>
      </c>
      <c r="D592" s="343">
        <v>4182</v>
      </c>
    </row>
    <row r="593" spans="1:4">
      <c r="A593" s="331">
        <v>76</v>
      </c>
      <c r="B593" s="341" t="s">
        <v>786</v>
      </c>
      <c r="C593" s="342">
        <v>2013</v>
      </c>
      <c r="D593" s="343">
        <v>4182</v>
      </c>
    </row>
    <row r="594" spans="1:4">
      <c r="A594" s="331">
        <v>77</v>
      </c>
      <c r="B594" s="341" t="s">
        <v>786</v>
      </c>
      <c r="C594" s="342">
        <v>2005</v>
      </c>
      <c r="D594" s="343">
        <v>1425</v>
      </c>
    </row>
    <row r="595" spans="1:4">
      <c r="A595" s="331">
        <v>78</v>
      </c>
      <c r="B595" s="341" t="s">
        <v>786</v>
      </c>
      <c r="C595" s="342">
        <v>2005</v>
      </c>
      <c r="D595" s="343">
        <v>2675</v>
      </c>
    </row>
    <row r="596" spans="1:4">
      <c r="A596" s="331">
        <v>79</v>
      </c>
      <c r="B596" s="341" t="s">
        <v>786</v>
      </c>
      <c r="C596" s="342">
        <v>2005</v>
      </c>
      <c r="D596" s="343">
        <v>2013</v>
      </c>
    </row>
    <row r="597" spans="1:4">
      <c r="A597" s="331">
        <v>80</v>
      </c>
      <c r="B597" s="341" t="s">
        <v>787</v>
      </c>
      <c r="C597" s="342">
        <v>2014</v>
      </c>
      <c r="D597" s="343">
        <v>7613.7</v>
      </c>
    </row>
    <row r="598" spans="1:4">
      <c r="A598" s="331">
        <v>81</v>
      </c>
      <c r="B598" s="341" t="s">
        <v>787</v>
      </c>
      <c r="C598" s="342">
        <v>2008</v>
      </c>
      <c r="D598" s="343">
        <v>5124</v>
      </c>
    </row>
    <row r="599" spans="1:4">
      <c r="A599" s="331">
        <v>82</v>
      </c>
      <c r="B599" s="341" t="s">
        <v>788</v>
      </c>
      <c r="C599" s="342">
        <v>2008</v>
      </c>
      <c r="D599" s="343">
        <v>31513.97</v>
      </c>
    </row>
    <row r="600" spans="1:4">
      <c r="A600" s="331">
        <v>83</v>
      </c>
      <c r="B600" s="341" t="s">
        <v>788</v>
      </c>
      <c r="C600" s="342">
        <v>2014</v>
      </c>
      <c r="D600" s="343">
        <v>3348.06</v>
      </c>
    </row>
    <row r="601" spans="1:4">
      <c r="A601" s="331">
        <v>84</v>
      </c>
      <c r="B601" s="341" t="s">
        <v>789</v>
      </c>
      <c r="C601" s="342">
        <v>2008</v>
      </c>
      <c r="D601" s="343">
        <v>12200</v>
      </c>
    </row>
    <row r="602" spans="1:4">
      <c r="A602" s="331">
        <v>85</v>
      </c>
      <c r="B602" s="341" t="s">
        <v>789</v>
      </c>
      <c r="C602" s="342">
        <v>2007</v>
      </c>
      <c r="D602" s="343">
        <v>5924.32</v>
      </c>
    </row>
    <row r="603" spans="1:4">
      <c r="A603" s="331">
        <v>86</v>
      </c>
      <c r="B603" s="341" t="s">
        <v>789</v>
      </c>
      <c r="C603" s="342">
        <v>2005</v>
      </c>
      <c r="D603" s="343">
        <v>5734</v>
      </c>
    </row>
    <row r="604" spans="1:4">
      <c r="A604" s="331">
        <v>87</v>
      </c>
      <c r="B604" s="341" t="s">
        <v>789</v>
      </c>
      <c r="C604" s="342">
        <v>2004</v>
      </c>
      <c r="D604" s="343">
        <v>3478.71</v>
      </c>
    </row>
    <row r="605" spans="1:4">
      <c r="A605" s="331">
        <v>88</v>
      </c>
      <c r="B605" s="341" t="s">
        <v>790</v>
      </c>
      <c r="C605" s="342">
        <v>2005</v>
      </c>
      <c r="D605" s="343">
        <v>1884.9</v>
      </c>
    </row>
    <row r="606" spans="1:4">
      <c r="A606" s="331">
        <v>89</v>
      </c>
      <c r="B606" s="341" t="s">
        <v>791</v>
      </c>
      <c r="C606" s="342">
        <v>2005</v>
      </c>
      <c r="D606" s="343">
        <v>5734</v>
      </c>
    </row>
    <row r="607" spans="1:4">
      <c r="A607" s="331">
        <v>90</v>
      </c>
      <c r="B607" s="341" t="s">
        <v>792</v>
      </c>
      <c r="C607" s="342">
        <v>2006</v>
      </c>
      <c r="D607" s="343">
        <v>24034</v>
      </c>
    </row>
    <row r="608" spans="1:4">
      <c r="A608" s="331">
        <v>91</v>
      </c>
      <c r="B608" s="341" t="s">
        <v>793</v>
      </c>
      <c r="C608" s="342">
        <v>2009</v>
      </c>
      <c r="D608" s="343">
        <v>6344</v>
      </c>
    </row>
    <row r="609" spans="1:4">
      <c r="A609" s="331">
        <v>92</v>
      </c>
      <c r="B609" s="341" t="s">
        <v>794</v>
      </c>
      <c r="C609" s="342">
        <v>2014</v>
      </c>
      <c r="D609" s="343">
        <v>10000</v>
      </c>
    </row>
    <row r="610" spans="1:4">
      <c r="A610" s="415" t="s">
        <v>57</v>
      </c>
      <c r="B610" s="416"/>
      <c r="C610" s="247"/>
      <c r="D610" s="316">
        <f>SUM(D518:D609)</f>
        <v>638148.8599999994</v>
      </c>
    </row>
    <row r="611" spans="1:4">
      <c r="A611" s="398" t="s">
        <v>62</v>
      </c>
      <c r="B611" s="399"/>
      <c r="C611" s="399"/>
      <c r="D611" s="400"/>
    </row>
    <row r="612" spans="1:4">
      <c r="A612" s="331">
        <v>1</v>
      </c>
      <c r="B612" s="341" t="s">
        <v>795</v>
      </c>
      <c r="C612" s="342">
        <v>2011</v>
      </c>
      <c r="D612" s="343">
        <v>3628.5</v>
      </c>
    </row>
    <row r="613" spans="1:4">
      <c r="A613" s="331">
        <v>2</v>
      </c>
      <c r="B613" s="341" t="s">
        <v>795</v>
      </c>
      <c r="C613" s="342">
        <v>2012</v>
      </c>
      <c r="D613" s="343">
        <v>5723.19</v>
      </c>
    </row>
    <row r="614" spans="1:4">
      <c r="A614" s="331">
        <v>3</v>
      </c>
      <c r="B614" s="341" t="s">
        <v>795</v>
      </c>
      <c r="C614" s="342">
        <v>2008</v>
      </c>
      <c r="D614" s="343">
        <v>3172</v>
      </c>
    </row>
    <row r="615" spans="1:4">
      <c r="A615" s="331">
        <v>4</v>
      </c>
      <c r="B615" s="341" t="s">
        <v>795</v>
      </c>
      <c r="C615" s="342">
        <v>2008</v>
      </c>
      <c r="D615" s="343">
        <v>3172</v>
      </c>
    </row>
    <row r="616" spans="1:4">
      <c r="A616" s="331">
        <v>5</v>
      </c>
      <c r="B616" s="341" t="s">
        <v>795</v>
      </c>
      <c r="C616" s="342">
        <v>2008</v>
      </c>
      <c r="D616" s="343">
        <v>3172</v>
      </c>
    </row>
    <row r="617" spans="1:4">
      <c r="A617" s="331">
        <v>6</v>
      </c>
      <c r="B617" s="341" t="s">
        <v>795</v>
      </c>
      <c r="C617" s="342">
        <v>2008</v>
      </c>
      <c r="D617" s="343">
        <v>3172</v>
      </c>
    </row>
    <row r="618" spans="1:4">
      <c r="A618" s="331">
        <v>7</v>
      </c>
      <c r="B618" s="341" t="s">
        <v>795</v>
      </c>
      <c r="C618" s="342">
        <v>2008</v>
      </c>
      <c r="D618" s="343">
        <v>3172</v>
      </c>
    </row>
    <row r="619" spans="1:4">
      <c r="A619" s="331">
        <v>8</v>
      </c>
      <c r="B619" s="341" t="s">
        <v>795</v>
      </c>
      <c r="C619" s="342">
        <v>2008</v>
      </c>
      <c r="D619" s="343">
        <v>3172</v>
      </c>
    </row>
    <row r="620" spans="1:4">
      <c r="A620" s="331">
        <v>9</v>
      </c>
      <c r="B620" s="341" t="s">
        <v>795</v>
      </c>
      <c r="C620" s="342">
        <v>2008</v>
      </c>
      <c r="D620" s="343">
        <v>3172</v>
      </c>
    </row>
    <row r="621" spans="1:4">
      <c r="A621" s="331">
        <v>10</v>
      </c>
      <c r="B621" s="341" t="s">
        <v>796</v>
      </c>
      <c r="C621" s="342">
        <v>2008</v>
      </c>
      <c r="D621" s="343">
        <v>3172</v>
      </c>
    </row>
    <row r="622" spans="1:4">
      <c r="A622" s="331">
        <v>11</v>
      </c>
      <c r="B622" s="341" t="s">
        <v>796</v>
      </c>
      <c r="C622" s="342">
        <v>2008</v>
      </c>
      <c r="D622" s="343">
        <v>3172</v>
      </c>
    </row>
    <row r="623" spans="1:4">
      <c r="A623" s="331">
        <v>12</v>
      </c>
      <c r="B623" s="341" t="s">
        <v>796</v>
      </c>
      <c r="C623" s="342">
        <v>2008</v>
      </c>
      <c r="D623" s="343">
        <v>3172</v>
      </c>
    </row>
    <row r="624" spans="1:4">
      <c r="A624" s="331">
        <v>13</v>
      </c>
      <c r="B624" s="341" t="s">
        <v>796</v>
      </c>
      <c r="C624" s="342">
        <v>2008</v>
      </c>
      <c r="D624" s="343">
        <v>3172</v>
      </c>
    </row>
    <row r="625" spans="1:4">
      <c r="A625" s="331">
        <v>14</v>
      </c>
      <c r="B625" s="341" t="s">
        <v>796</v>
      </c>
      <c r="C625" s="342">
        <v>2008</v>
      </c>
      <c r="D625" s="343">
        <v>3172</v>
      </c>
    </row>
    <row r="626" spans="1:4">
      <c r="A626" s="331">
        <v>15</v>
      </c>
      <c r="B626" s="341" t="s">
        <v>796</v>
      </c>
      <c r="C626" s="342">
        <v>2008</v>
      </c>
      <c r="D626" s="343">
        <v>3172</v>
      </c>
    </row>
    <row r="627" spans="1:4">
      <c r="A627" s="331">
        <v>16</v>
      </c>
      <c r="B627" s="341" t="s">
        <v>797</v>
      </c>
      <c r="C627" s="342">
        <v>2012</v>
      </c>
      <c r="D627" s="343">
        <v>2322.2399999999998</v>
      </c>
    </row>
    <row r="628" spans="1:4">
      <c r="A628" s="331">
        <v>17</v>
      </c>
      <c r="B628" s="341" t="s">
        <v>797</v>
      </c>
      <c r="C628" s="342">
        <v>2012</v>
      </c>
      <c r="D628" s="343">
        <v>2322.2399999999998</v>
      </c>
    </row>
    <row r="629" spans="1:4" ht="13.5" thickBot="1">
      <c r="A629" s="417" t="s">
        <v>57</v>
      </c>
      <c r="B629" s="418"/>
      <c r="C629" s="317"/>
      <c r="D629" s="318">
        <f>SUM(D612:D628)</f>
        <v>55232.17</v>
      </c>
    </row>
    <row r="630" spans="1:4" ht="13.5" thickBot="1"/>
    <row r="631" spans="1:4">
      <c r="A631" s="411" t="s">
        <v>869</v>
      </c>
      <c r="B631" s="412"/>
      <c r="C631" s="329">
        <f>D187+D241+D289+D295+D309+D339+D354+D385+D417+D447+D506+D610</f>
        <v>1976304.8099999987</v>
      </c>
    </row>
    <row r="632" spans="1:4" ht="13.5" thickBot="1">
      <c r="A632" s="413" t="s">
        <v>870</v>
      </c>
      <c r="B632" s="414"/>
      <c r="C632" s="330">
        <f>D203+D250+D298+D316+D345+D360+D394+D425+D463+D515+D629</f>
        <v>216466.95999999996</v>
      </c>
    </row>
  </sheetData>
  <mergeCells count="60">
    <mergeCell ref="A340:D340"/>
    <mergeCell ref="A345:B345"/>
    <mergeCell ref="A346:D346"/>
    <mergeCell ref="A631:B631"/>
    <mergeCell ref="A632:B632"/>
    <mergeCell ref="A610:B610"/>
    <mergeCell ref="A611:D611"/>
    <mergeCell ref="A629:B629"/>
    <mergeCell ref="A362:D362"/>
    <mergeCell ref="A385:B385"/>
    <mergeCell ref="A395:D395"/>
    <mergeCell ref="A347:D347"/>
    <mergeCell ref="A354:B354"/>
    <mergeCell ref="A355:D355"/>
    <mergeCell ref="A360:B360"/>
    <mergeCell ref="A361:D361"/>
    <mergeCell ref="A386:D386"/>
    <mergeCell ref="A394:B394"/>
    <mergeCell ref="A507:D507"/>
    <mergeCell ref="A427:D427"/>
    <mergeCell ref="A447:B447"/>
    <mergeCell ref="A448:D448"/>
    <mergeCell ref="A463:B463"/>
    <mergeCell ref="A506:B506"/>
    <mergeCell ref="A464:D464"/>
    <mergeCell ref="A465:D465"/>
    <mergeCell ref="A517:D517"/>
    <mergeCell ref="A396:D396"/>
    <mergeCell ref="A417:B417"/>
    <mergeCell ref="A418:D418"/>
    <mergeCell ref="A425:B425"/>
    <mergeCell ref="A426:D426"/>
    <mergeCell ref="A515:B515"/>
    <mergeCell ref="A516:D516"/>
    <mergeCell ref="A4:D4"/>
    <mergeCell ref="A5:D5"/>
    <mergeCell ref="A187:B187"/>
    <mergeCell ref="A188:D188"/>
    <mergeCell ref="A204:D204"/>
    <mergeCell ref="A203:B203"/>
    <mergeCell ref="A205:D205"/>
    <mergeCell ref="A241:B241"/>
    <mergeCell ref="A242:D242"/>
    <mergeCell ref="A250:B250"/>
    <mergeCell ref="A251:D251"/>
    <mergeCell ref="A252:D252"/>
    <mergeCell ref="A289:B289"/>
    <mergeCell ref="A290:D290"/>
    <mergeCell ref="A339:B339"/>
    <mergeCell ref="A295:B295"/>
    <mergeCell ref="A296:D296"/>
    <mergeCell ref="A298:B298"/>
    <mergeCell ref="A299:D299"/>
    <mergeCell ref="A300:D300"/>
    <mergeCell ref="A309:B309"/>
    <mergeCell ref="A310:D310"/>
    <mergeCell ref="A316:B316"/>
    <mergeCell ref="A317:D317"/>
    <mergeCell ref="A291:D291"/>
    <mergeCell ref="A318:D318"/>
  </mergeCells>
  <phoneticPr fontId="9" type="noConversion"/>
  <pageMargins left="0.7" right="0.7" top="0.75" bottom="0.75" header="0.3" footer="0.3"/>
  <pageSetup paperSize="9" scale="98" orientation="portrait" r:id="rId1"/>
  <rowBreaks count="2" manualBreakCount="2">
    <brk id="384" max="3" man="1"/>
    <brk id="43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4"/>
  <dimension ref="A1:T28"/>
  <sheetViews>
    <sheetView view="pageBreakPreview" zoomScaleNormal="100" zoomScaleSheetLayoutView="100" workbookViewId="0">
      <selection activeCell="F12" sqref="F12"/>
    </sheetView>
  </sheetViews>
  <sheetFormatPr defaultRowHeight="12.75"/>
  <cols>
    <col min="1" max="1" width="4.5703125" style="79" customWidth="1"/>
    <col min="2" max="2" width="14.85546875" style="43" customWidth="1"/>
    <col min="3" max="3" width="15.5703125" style="43" customWidth="1"/>
    <col min="4" max="4" width="21.85546875" style="77" customWidth="1"/>
    <col min="5" max="5" width="10.85546875" style="78" customWidth="1"/>
    <col min="6" max="6" width="22" style="79" customWidth="1"/>
    <col min="7" max="7" width="12" style="79" customWidth="1"/>
    <col min="8" max="8" width="13.140625" style="79" customWidth="1"/>
    <col min="9" max="9" width="11.5703125" style="80" customWidth="1"/>
    <col min="10" max="10" width="10.85546875" style="80" customWidth="1"/>
    <col min="11" max="11" width="19.5703125" style="79" customWidth="1"/>
    <col min="12" max="12" width="14.42578125" style="79" customWidth="1"/>
    <col min="13" max="13" width="14.28515625" style="79" customWidth="1"/>
    <col min="14" max="14" width="11.42578125" style="79" customWidth="1"/>
    <col min="15" max="15" width="14.5703125" style="79" customWidth="1"/>
    <col min="16" max="16" width="13.85546875" style="81" customWidth="1"/>
    <col min="17" max="20" width="12.5703125" style="79" customWidth="1"/>
    <col min="21" max="16384" width="9.140625" style="79"/>
  </cols>
  <sheetData>
    <row r="1" spans="1:20">
      <c r="A1" s="42" t="s">
        <v>464</v>
      </c>
      <c r="I1" s="122"/>
    </row>
    <row r="2" spans="1:20" ht="13.5" thickBot="1">
      <c r="A2" s="42"/>
      <c r="I2" s="122"/>
    </row>
    <row r="3" spans="1:20" ht="21" customHeight="1">
      <c r="A3" s="422" t="s">
        <v>12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</row>
    <row r="4" spans="1:20" ht="12.75" customHeight="1">
      <c r="A4" s="420" t="s">
        <v>13</v>
      </c>
      <c r="B4" s="420" t="s">
        <v>14</v>
      </c>
      <c r="C4" s="420" t="s">
        <v>15</v>
      </c>
      <c r="D4" s="420" t="s">
        <v>16</v>
      </c>
      <c r="E4" s="420" t="s">
        <v>17</v>
      </c>
      <c r="F4" s="420" t="s">
        <v>94</v>
      </c>
      <c r="G4" s="420" t="s">
        <v>49</v>
      </c>
      <c r="H4" s="420" t="s">
        <v>18</v>
      </c>
      <c r="I4" s="420" t="s">
        <v>7</v>
      </c>
      <c r="J4" s="420" t="s">
        <v>8</v>
      </c>
      <c r="K4" s="420" t="s">
        <v>9</v>
      </c>
      <c r="L4" s="420" t="s">
        <v>50</v>
      </c>
      <c r="M4" s="420" t="s">
        <v>95</v>
      </c>
      <c r="N4" s="420" t="s">
        <v>11</v>
      </c>
      <c r="O4" s="420" t="s">
        <v>10</v>
      </c>
      <c r="P4" s="421" t="s">
        <v>107</v>
      </c>
      <c r="Q4" s="420" t="s">
        <v>51</v>
      </c>
      <c r="R4" s="420"/>
      <c r="S4" s="420" t="s">
        <v>52</v>
      </c>
      <c r="T4" s="420"/>
    </row>
    <row r="5" spans="1:20" ht="28.5" customHeight="1">
      <c r="A5" s="420"/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1"/>
      <c r="Q5" s="420"/>
      <c r="R5" s="420"/>
      <c r="S5" s="420"/>
      <c r="T5" s="420"/>
    </row>
    <row r="6" spans="1:20" ht="12.75" customHeight="1">
      <c r="A6" s="420"/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1"/>
      <c r="Q6" s="156" t="s">
        <v>19</v>
      </c>
      <c r="R6" s="156" t="s">
        <v>20</v>
      </c>
      <c r="S6" s="156" t="s">
        <v>19</v>
      </c>
      <c r="T6" s="156" t="s">
        <v>20</v>
      </c>
    </row>
    <row r="7" spans="1:20" ht="12.75" customHeight="1">
      <c r="A7" s="419" t="s">
        <v>60</v>
      </c>
      <c r="B7" s="419"/>
      <c r="C7" s="419"/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</row>
    <row r="8" spans="1:20" s="120" customFormat="1" ht="24.95" customHeight="1">
      <c r="A8" s="25">
        <v>1</v>
      </c>
      <c r="B8" s="25" t="s">
        <v>79</v>
      </c>
      <c r="C8" s="25" t="s">
        <v>162</v>
      </c>
      <c r="D8" s="25" t="s">
        <v>167</v>
      </c>
      <c r="E8" s="41" t="s">
        <v>170</v>
      </c>
      <c r="F8" s="25" t="s">
        <v>73</v>
      </c>
      <c r="G8" s="25">
        <v>1390</v>
      </c>
      <c r="H8" s="25">
        <v>2007</v>
      </c>
      <c r="I8" s="160" t="s">
        <v>173</v>
      </c>
      <c r="J8" s="25">
        <v>5</v>
      </c>
      <c r="K8" s="25" t="s">
        <v>59</v>
      </c>
      <c r="L8" s="161">
        <v>1615</v>
      </c>
      <c r="M8" s="25" t="s">
        <v>69</v>
      </c>
      <c r="N8" s="161">
        <v>254400</v>
      </c>
      <c r="O8" s="25" t="s">
        <v>920</v>
      </c>
      <c r="P8" s="336">
        <v>10500</v>
      </c>
      <c r="Q8" s="162" t="s">
        <v>176</v>
      </c>
      <c r="R8" s="162" t="s">
        <v>177</v>
      </c>
      <c r="S8" s="162" t="s">
        <v>176</v>
      </c>
      <c r="T8" s="162" t="s">
        <v>177</v>
      </c>
    </row>
    <row r="9" spans="1:20" s="120" customFormat="1" ht="24.95" customHeight="1">
      <c r="A9" s="25">
        <v>2</v>
      </c>
      <c r="B9" s="25" t="s">
        <v>163</v>
      </c>
      <c r="C9" s="25" t="s">
        <v>164</v>
      </c>
      <c r="D9" s="25" t="s">
        <v>168</v>
      </c>
      <c r="E9" s="41" t="s">
        <v>171</v>
      </c>
      <c r="F9" s="25" t="s">
        <v>73</v>
      </c>
      <c r="G9" s="25">
        <v>1991</v>
      </c>
      <c r="H9" s="25">
        <v>2008</v>
      </c>
      <c r="I9" s="160" t="s">
        <v>174</v>
      </c>
      <c r="J9" s="25">
        <v>5</v>
      </c>
      <c r="K9" s="25" t="s">
        <v>59</v>
      </c>
      <c r="L9" s="161">
        <v>2045</v>
      </c>
      <c r="M9" s="25" t="s">
        <v>69</v>
      </c>
      <c r="N9" s="161">
        <v>227000</v>
      </c>
      <c r="O9" s="25" t="s">
        <v>920</v>
      </c>
      <c r="P9" s="336">
        <v>19200</v>
      </c>
      <c r="Q9" s="162" t="s">
        <v>178</v>
      </c>
      <c r="R9" s="162" t="s">
        <v>179</v>
      </c>
      <c r="S9" s="162" t="s">
        <v>178</v>
      </c>
      <c r="T9" s="162" t="s">
        <v>179</v>
      </c>
    </row>
    <row r="10" spans="1:20" s="120" customFormat="1" ht="24.95" customHeight="1">
      <c r="A10" s="25">
        <v>3</v>
      </c>
      <c r="B10" s="25" t="s">
        <v>165</v>
      </c>
      <c r="C10" s="25" t="s">
        <v>166</v>
      </c>
      <c r="D10" s="25" t="s">
        <v>169</v>
      </c>
      <c r="E10" s="41" t="s">
        <v>172</v>
      </c>
      <c r="F10" s="25" t="s">
        <v>73</v>
      </c>
      <c r="G10" s="25">
        <v>1149</v>
      </c>
      <c r="H10" s="25">
        <v>2014</v>
      </c>
      <c r="I10" s="160" t="s">
        <v>175</v>
      </c>
      <c r="J10" s="25">
        <v>5</v>
      </c>
      <c r="K10" s="25" t="s">
        <v>59</v>
      </c>
      <c r="L10" s="161">
        <v>1500</v>
      </c>
      <c r="M10" s="25" t="s">
        <v>69</v>
      </c>
      <c r="N10" s="161">
        <v>15025</v>
      </c>
      <c r="O10" s="25" t="s">
        <v>919</v>
      </c>
      <c r="P10" s="336">
        <v>22900</v>
      </c>
      <c r="Q10" s="162" t="s">
        <v>180</v>
      </c>
      <c r="R10" s="162" t="s">
        <v>181</v>
      </c>
      <c r="S10" s="162" t="s">
        <v>180</v>
      </c>
      <c r="T10" s="162" t="s">
        <v>181</v>
      </c>
    </row>
    <row r="11" spans="1:20" ht="12.75" customHeight="1">
      <c r="A11" s="419" t="s">
        <v>362</v>
      </c>
      <c r="B11" s="419"/>
      <c r="C11" s="419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</row>
    <row r="12" spans="1:20" s="120" customFormat="1" ht="79.5" customHeight="1">
      <c r="A12" s="25">
        <v>1</v>
      </c>
      <c r="B12" s="25" t="s">
        <v>315</v>
      </c>
      <c r="C12" s="25" t="s">
        <v>316</v>
      </c>
      <c r="D12" s="25" t="s">
        <v>325</v>
      </c>
      <c r="E12" s="41" t="s">
        <v>327</v>
      </c>
      <c r="F12" s="25" t="s">
        <v>333</v>
      </c>
      <c r="G12" s="25">
        <v>1995</v>
      </c>
      <c r="H12" s="25">
        <v>2013</v>
      </c>
      <c r="I12" s="160" t="s">
        <v>336</v>
      </c>
      <c r="J12" s="25">
        <v>9</v>
      </c>
      <c r="K12" s="25">
        <v>1010</v>
      </c>
      <c r="L12" s="161">
        <v>3055</v>
      </c>
      <c r="M12" s="25" t="s">
        <v>69</v>
      </c>
      <c r="N12" s="161">
        <v>39751</v>
      </c>
      <c r="O12" s="25" t="s">
        <v>877</v>
      </c>
      <c r="P12" s="337">
        <v>93400</v>
      </c>
      <c r="Q12" s="162" t="s">
        <v>345</v>
      </c>
      <c r="R12" s="162" t="s">
        <v>346</v>
      </c>
      <c r="S12" s="162" t="s">
        <v>345</v>
      </c>
      <c r="T12" s="162" t="s">
        <v>346</v>
      </c>
    </row>
    <row r="13" spans="1:20" s="120" customFormat="1" ht="41.25" customHeight="1">
      <c r="A13" s="25">
        <v>2</v>
      </c>
      <c r="B13" s="25" t="s">
        <v>317</v>
      </c>
      <c r="C13" s="25" t="s">
        <v>318</v>
      </c>
      <c r="D13" s="25" t="s">
        <v>326</v>
      </c>
      <c r="E13" s="41" t="s">
        <v>328</v>
      </c>
      <c r="F13" s="25" t="s">
        <v>73</v>
      </c>
      <c r="G13" s="25">
        <v>2299</v>
      </c>
      <c r="H13" s="25">
        <v>1996</v>
      </c>
      <c r="I13" s="160" t="s">
        <v>337</v>
      </c>
      <c r="J13" s="25">
        <v>9</v>
      </c>
      <c r="K13" s="25">
        <v>770</v>
      </c>
      <c r="L13" s="161">
        <v>2800</v>
      </c>
      <c r="M13" s="25" t="s">
        <v>69</v>
      </c>
      <c r="N13" s="161">
        <v>353406</v>
      </c>
      <c r="O13" s="25" t="s">
        <v>876</v>
      </c>
      <c r="P13" s="337">
        <v>10000</v>
      </c>
      <c r="Q13" s="162" t="s">
        <v>347</v>
      </c>
      <c r="R13" s="162" t="s">
        <v>348</v>
      </c>
      <c r="S13" s="162" t="s">
        <v>347</v>
      </c>
      <c r="T13" s="162" t="s">
        <v>348</v>
      </c>
    </row>
    <row r="14" spans="1:20" s="120" customFormat="1" ht="24.75" customHeight="1">
      <c r="A14" s="25">
        <v>3</v>
      </c>
      <c r="B14" s="25" t="s">
        <v>120</v>
      </c>
      <c r="C14" s="25" t="s">
        <v>78</v>
      </c>
      <c r="D14" s="25">
        <v>577857</v>
      </c>
      <c r="E14" s="41" t="s">
        <v>329</v>
      </c>
      <c r="F14" s="25" t="s">
        <v>334</v>
      </c>
      <c r="G14" s="25">
        <v>3120</v>
      </c>
      <c r="H14" s="25">
        <v>1986</v>
      </c>
      <c r="I14" s="160" t="s">
        <v>338</v>
      </c>
      <c r="J14" s="25">
        <v>1</v>
      </c>
      <c r="K14" s="25">
        <v>10500</v>
      </c>
      <c r="L14" s="161">
        <v>2955</v>
      </c>
      <c r="M14" s="25" t="s">
        <v>69</v>
      </c>
      <c r="N14" s="25" t="s">
        <v>343</v>
      </c>
      <c r="O14" s="25" t="s">
        <v>342</v>
      </c>
      <c r="P14" s="25" t="s">
        <v>59</v>
      </c>
      <c r="Q14" s="162" t="s">
        <v>349</v>
      </c>
      <c r="R14" s="162" t="s">
        <v>350</v>
      </c>
      <c r="S14" s="25" t="s">
        <v>59</v>
      </c>
      <c r="T14" s="25" t="s">
        <v>59</v>
      </c>
    </row>
    <row r="15" spans="1:20" s="120" customFormat="1" ht="24.95" customHeight="1">
      <c r="A15" s="25">
        <v>4</v>
      </c>
      <c r="B15" s="25" t="s">
        <v>319</v>
      </c>
      <c r="C15" s="25" t="s">
        <v>320</v>
      </c>
      <c r="D15" s="25">
        <v>40568</v>
      </c>
      <c r="E15" s="41" t="s">
        <v>330</v>
      </c>
      <c r="F15" s="25" t="s">
        <v>335</v>
      </c>
      <c r="G15" s="25" t="s">
        <v>64</v>
      </c>
      <c r="H15" s="25">
        <v>1978</v>
      </c>
      <c r="I15" s="160" t="s">
        <v>339</v>
      </c>
      <c r="J15" s="25">
        <v>0</v>
      </c>
      <c r="K15" s="25">
        <v>6000</v>
      </c>
      <c r="L15" s="161" t="s">
        <v>161</v>
      </c>
      <c r="M15" s="25" t="s">
        <v>69</v>
      </c>
      <c r="N15" s="25" t="s">
        <v>59</v>
      </c>
      <c r="O15" s="25" t="s">
        <v>59</v>
      </c>
      <c r="P15" s="25" t="s">
        <v>59</v>
      </c>
      <c r="Q15" s="162" t="s">
        <v>349</v>
      </c>
      <c r="R15" s="162" t="s">
        <v>350</v>
      </c>
      <c r="S15" s="25" t="s">
        <v>59</v>
      </c>
      <c r="T15" s="25" t="s">
        <v>59</v>
      </c>
    </row>
    <row r="16" spans="1:20" s="120" customFormat="1" ht="24.95" customHeight="1">
      <c r="A16" s="25">
        <v>5</v>
      </c>
      <c r="B16" s="25" t="s">
        <v>321</v>
      </c>
      <c r="C16" s="25" t="s">
        <v>322</v>
      </c>
      <c r="D16" s="25">
        <v>153</v>
      </c>
      <c r="E16" s="41" t="s">
        <v>331</v>
      </c>
      <c r="F16" s="25" t="s">
        <v>921</v>
      </c>
      <c r="G16" s="25" t="s">
        <v>64</v>
      </c>
      <c r="H16" s="25">
        <v>1983</v>
      </c>
      <c r="I16" s="160" t="s">
        <v>340</v>
      </c>
      <c r="J16" s="25">
        <v>0</v>
      </c>
      <c r="K16" s="25">
        <v>2000</v>
      </c>
      <c r="L16" s="161">
        <v>3150</v>
      </c>
      <c r="M16" s="25" t="s">
        <v>69</v>
      </c>
      <c r="N16" s="25" t="s">
        <v>59</v>
      </c>
      <c r="O16" s="25" t="s">
        <v>59</v>
      </c>
      <c r="P16" s="25" t="s">
        <v>59</v>
      </c>
      <c r="Q16" s="162" t="s">
        <v>349</v>
      </c>
      <c r="R16" s="162" t="s">
        <v>350</v>
      </c>
      <c r="S16" s="25" t="s">
        <v>59</v>
      </c>
      <c r="T16" s="25" t="s">
        <v>59</v>
      </c>
    </row>
    <row r="17" spans="1:20" s="120" customFormat="1" ht="24.95" customHeight="1">
      <c r="A17" s="25">
        <v>6</v>
      </c>
      <c r="B17" s="25" t="s">
        <v>323</v>
      </c>
      <c r="C17" s="25" t="s">
        <v>324</v>
      </c>
      <c r="D17" s="25">
        <v>42858</v>
      </c>
      <c r="E17" s="41" t="s">
        <v>332</v>
      </c>
      <c r="F17" s="25" t="s">
        <v>121</v>
      </c>
      <c r="G17" s="25" t="s">
        <v>64</v>
      </c>
      <c r="H17" s="25">
        <v>1990</v>
      </c>
      <c r="I17" s="160" t="s">
        <v>341</v>
      </c>
      <c r="J17" s="25">
        <v>0</v>
      </c>
      <c r="K17" s="25">
        <v>400</v>
      </c>
      <c r="L17" s="161">
        <v>600</v>
      </c>
      <c r="M17" s="25" t="s">
        <v>69</v>
      </c>
      <c r="N17" s="25" t="s">
        <v>59</v>
      </c>
      <c r="O17" s="25" t="s">
        <v>344</v>
      </c>
      <c r="P17" s="25" t="s">
        <v>59</v>
      </c>
      <c r="Q17" s="162" t="s">
        <v>349</v>
      </c>
      <c r="R17" s="162" t="s">
        <v>350</v>
      </c>
      <c r="S17" s="25" t="s">
        <v>59</v>
      </c>
      <c r="T17" s="25" t="s">
        <v>59</v>
      </c>
    </row>
    <row r="18" spans="1:20" ht="12.75" customHeight="1">
      <c r="A18" s="419" t="s">
        <v>361</v>
      </c>
      <c r="B18" s="419"/>
      <c r="C18" s="419"/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</row>
    <row r="19" spans="1:20" s="120" customFormat="1" ht="25.5">
      <c r="A19" s="85">
        <v>1</v>
      </c>
      <c r="B19" s="25" t="s">
        <v>354</v>
      </c>
      <c r="C19" s="25">
        <v>250</v>
      </c>
      <c r="D19" s="25" t="s">
        <v>355</v>
      </c>
      <c r="E19" s="41" t="s">
        <v>356</v>
      </c>
      <c r="F19" s="25" t="s">
        <v>73</v>
      </c>
      <c r="G19" s="25">
        <v>1956</v>
      </c>
      <c r="H19" s="25">
        <v>2014</v>
      </c>
      <c r="I19" s="160" t="s">
        <v>357</v>
      </c>
      <c r="J19" s="25">
        <v>9</v>
      </c>
      <c r="K19" s="25" t="s">
        <v>59</v>
      </c>
      <c r="L19" s="161">
        <v>3000</v>
      </c>
      <c r="M19" s="25" t="s">
        <v>69</v>
      </c>
      <c r="N19" s="25">
        <v>24000</v>
      </c>
      <c r="O19" s="25" t="s">
        <v>358</v>
      </c>
      <c r="P19" s="337">
        <v>134890</v>
      </c>
      <c r="Q19" s="162" t="s">
        <v>359</v>
      </c>
      <c r="R19" s="162" t="s">
        <v>360</v>
      </c>
      <c r="S19" s="162" t="s">
        <v>359</v>
      </c>
      <c r="T19" s="162" t="s">
        <v>360</v>
      </c>
    </row>
    <row r="20" spans="1:20" ht="12.75" customHeight="1">
      <c r="A20" s="419" t="s">
        <v>391</v>
      </c>
      <c r="B20" s="419"/>
      <c r="C20" s="419"/>
      <c r="D20" s="419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</row>
    <row r="21" spans="1:20" s="120" customFormat="1" ht="51" customHeight="1">
      <c r="A21" s="85">
        <v>1</v>
      </c>
      <c r="B21" s="25" t="s">
        <v>392</v>
      </c>
      <c r="C21" s="25" t="s">
        <v>393</v>
      </c>
      <c r="D21" s="25" t="s">
        <v>398</v>
      </c>
      <c r="E21" s="41" t="s">
        <v>401</v>
      </c>
      <c r="F21" s="25" t="s">
        <v>73</v>
      </c>
      <c r="G21" s="25">
        <v>1870</v>
      </c>
      <c r="H21" s="25">
        <v>2006</v>
      </c>
      <c r="I21" s="160" t="s">
        <v>404</v>
      </c>
      <c r="J21" s="25">
        <v>9</v>
      </c>
      <c r="K21" s="25">
        <v>1040</v>
      </c>
      <c r="L21" s="161">
        <v>2940</v>
      </c>
      <c r="M21" s="25" t="s">
        <v>69</v>
      </c>
      <c r="N21" s="25">
        <v>115711</v>
      </c>
      <c r="O21" s="25" t="s">
        <v>922</v>
      </c>
      <c r="P21" s="337">
        <v>27500</v>
      </c>
      <c r="Q21" s="162" t="s">
        <v>407</v>
      </c>
      <c r="R21" s="162" t="s">
        <v>408</v>
      </c>
      <c r="S21" s="162" t="s">
        <v>407</v>
      </c>
      <c r="T21" s="162" t="s">
        <v>408</v>
      </c>
    </row>
    <row r="22" spans="1:20" s="120" customFormat="1" ht="51" customHeight="1">
      <c r="A22" s="85">
        <v>2</v>
      </c>
      <c r="B22" s="25" t="s">
        <v>394</v>
      </c>
      <c r="C22" s="25" t="s">
        <v>395</v>
      </c>
      <c r="D22" s="25" t="s">
        <v>399</v>
      </c>
      <c r="E22" s="41" t="s">
        <v>402</v>
      </c>
      <c r="F22" s="25" t="s">
        <v>73</v>
      </c>
      <c r="G22" s="25">
        <v>1998</v>
      </c>
      <c r="H22" s="25">
        <v>2004</v>
      </c>
      <c r="I22" s="160" t="s">
        <v>405</v>
      </c>
      <c r="J22" s="25">
        <v>9</v>
      </c>
      <c r="K22" s="25">
        <v>971</v>
      </c>
      <c r="L22" s="161">
        <v>2640</v>
      </c>
      <c r="M22" s="25" t="s">
        <v>69</v>
      </c>
      <c r="N22" s="25">
        <v>192675</v>
      </c>
      <c r="O22" s="25" t="s">
        <v>922</v>
      </c>
      <c r="P22" s="337">
        <v>15700</v>
      </c>
      <c r="Q22" s="162" t="s">
        <v>409</v>
      </c>
      <c r="R22" s="162" t="s">
        <v>410</v>
      </c>
      <c r="S22" s="162" t="s">
        <v>409</v>
      </c>
      <c r="T22" s="162" t="s">
        <v>410</v>
      </c>
    </row>
    <row r="23" spans="1:20" s="120" customFormat="1" ht="40.5" customHeight="1">
      <c r="A23" s="85">
        <v>3</v>
      </c>
      <c r="B23" s="25" t="s">
        <v>913</v>
      </c>
      <c r="C23" s="25" t="s">
        <v>914</v>
      </c>
      <c r="D23" s="25" t="s">
        <v>915</v>
      </c>
      <c r="E23" s="41" t="s">
        <v>916</v>
      </c>
      <c r="F23" s="25" t="s">
        <v>73</v>
      </c>
      <c r="G23" s="25">
        <v>1368</v>
      </c>
      <c r="H23" s="25">
        <v>2015</v>
      </c>
      <c r="I23" s="160" t="s">
        <v>917</v>
      </c>
      <c r="J23" s="25">
        <v>5</v>
      </c>
      <c r="K23" s="25" t="s">
        <v>59</v>
      </c>
      <c r="L23" s="161">
        <v>1690</v>
      </c>
      <c r="M23" s="25" t="s">
        <v>69</v>
      </c>
      <c r="N23" s="25">
        <v>1</v>
      </c>
      <c r="O23" s="25" t="s">
        <v>923</v>
      </c>
      <c r="P23" s="337">
        <v>46550</v>
      </c>
      <c r="Q23" s="162" t="s">
        <v>917</v>
      </c>
      <c r="R23" s="162" t="s">
        <v>918</v>
      </c>
      <c r="S23" s="162" t="s">
        <v>917</v>
      </c>
      <c r="T23" s="162" t="s">
        <v>918</v>
      </c>
    </row>
    <row r="24" spans="1:20" s="120" customFormat="1" ht="53.25" customHeight="1">
      <c r="A24" s="85">
        <v>4</v>
      </c>
      <c r="B24" s="25" t="s">
        <v>396</v>
      </c>
      <c r="C24" s="25" t="s">
        <v>397</v>
      </c>
      <c r="D24" s="25" t="s">
        <v>400</v>
      </c>
      <c r="E24" s="41" t="s">
        <v>403</v>
      </c>
      <c r="F24" s="25" t="s">
        <v>73</v>
      </c>
      <c r="G24" s="25">
        <v>2287</v>
      </c>
      <c r="H24" s="25">
        <v>2014</v>
      </c>
      <c r="I24" s="160" t="s">
        <v>406</v>
      </c>
      <c r="J24" s="25">
        <v>9</v>
      </c>
      <c r="K24" s="25">
        <v>1240</v>
      </c>
      <c r="L24" s="161">
        <v>3300</v>
      </c>
      <c r="M24" s="25" t="s">
        <v>69</v>
      </c>
      <c r="N24" s="25">
        <v>4956</v>
      </c>
      <c r="O24" s="25" t="s">
        <v>922</v>
      </c>
      <c r="P24" s="337">
        <v>139782</v>
      </c>
      <c r="Q24" s="162" t="s">
        <v>406</v>
      </c>
      <c r="R24" s="162" t="s">
        <v>411</v>
      </c>
      <c r="S24" s="162" t="s">
        <v>406</v>
      </c>
      <c r="T24" s="162" t="s">
        <v>411</v>
      </c>
    </row>
    <row r="25" spans="1:20" ht="12.75" customHeight="1">
      <c r="A25" s="419" t="s">
        <v>446</v>
      </c>
      <c r="B25" s="419"/>
      <c r="C25" s="419"/>
      <c r="D25" s="419"/>
      <c r="E25" s="419"/>
      <c r="F25" s="419"/>
      <c r="G25" s="419"/>
      <c r="H25" s="419"/>
      <c r="I25" s="419"/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</row>
    <row r="26" spans="1:20" s="120" customFormat="1" ht="24.95" customHeight="1">
      <c r="A26" s="25">
        <v>1</v>
      </c>
      <c r="B26" s="25" t="s">
        <v>447</v>
      </c>
      <c r="C26" s="25" t="s">
        <v>448</v>
      </c>
      <c r="D26" s="25" t="s">
        <v>449</v>
      </c>
      <c r="E26" s="41" t="s">
        <v>450</v>
      </c>
      <c r="F26" s="25" t="s">
        <v>73</v>
      </c>
      <c r="G26" s="25">
        <v>1995</v>
      </c>
      <c r="H26" s="25">
        <v>2012</v>
      </c>
      <c r="I26" s="160" t="s">
        <v>451</v>
      </c>
      <c r="J26" s="25">
        <v>9</v>
      </c>
      <c r="K26" s="25">
        <v>955</v>
      </c>
      <c r="L26" s="161">
        <v>3055</v>
      </c>
      <c r="M26" s="25" t="s">
        <v>69</v>
      </c>
      <c r="N26" s="25">
        <v>57000</v>
      </c>
      <c r="O26" s="25" t="s">
        <v>924</v>
      </c>
      <c r="P26" s="337">
        <v>54400</v>
      </c>
      <c r="Q26" s="162" t="s">
        <v>452</v>
      </c>
      <c r="R26" s="162" t="s">
        <v>453</v>
      </c>
      <c r="S26" s="162" t="s">
        <v>452</v>
      </c>
      <c r="T26" s="162" t="s">
        <v>453</v>
      </c>
    </row>
    <row r="27" spans="1:20" ht="12.75" customHeight="1">
      <c r="A27" s="419" t="s">
        <v>463</v>
      </c>
      <c r="B27" s="419"/>
      <c r="C27" s="419"/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</row>
    <row r="28" spans="1:20" s="121" customFormat="1" ht="35.25" customHeight="1">
      <c r="A28" s="85">
        <v>1</v>
      </c>
      <c r="B28" s="176" t="s">
        <v>458</v>
      </c>
      <c r="C28" s="176" t="s">
        <v>459</v>
      </c>
      <c r="D28" s="176" t="s">
        <v>460</v>
      </c>
      <c r="E28" s="319" t="s">
        <v>461</v>
      </c>
      <c r="F28" s="25" t="s">
        <v>73</v>
      </c>
      <c r="G28" s="176">
        <v>1339</v>
      </c>
      <c r="H28" s="176">
        <v>2007</v>
      </c>
      <c r="I28" s="177">
        <v>39394</v>
      </c>
      <c r="J28" s="176">
        <v>5</v>
      </c>
      <c r="K28" s="25" t="s">
        <v>59</v>
      </c>
      <c r="L28" s="176">
        <v>1510</v>
      </c>
      <c r="M28" s="176" t="s">
        <v>69</v>
      </c>
      <c r="N28" s="176">
        <v>111000</v>
      </c>
      <c r="O28" s="176" t="s">
        <v>462</v>
      </c>
      <c r="P28" s="336">
        <v>16800</v>
      </c>
      <c r="Q28" s="178" t="s">
        <v>878</v>
      </c>
      <c r="R28" s="178" t="s">
        <v>879</v>
      </c>
      <c r="S28" s="178" t="s">
        <v>878</v>
      </c>
      <c r="T28" s="178" t="s">
        <v>879</v>
      </c>
    </row>
  </sheetData>
  <mergeCells count="25">
    <mergeCell ref="A25:T25"/>
    <mergeCell ref="A27:T27"/>
    <mergeCell ref="O4:O6"/>
    <mergeCell ref="N4:N6"/>
    <mergeCell ref="A3:T3"/>
    <mergeCell ref="A4:A6"/>
    <mergeCell ref="B4:B6"/>
    <mergeCell ref="C4:C6"/>
    <mergeCell ref="D4:D6"/>
    <mergeCell ref="E4:E6"/>
    <mergeCell ref="G4:G6"/>
    <mergeCell ref="H4:H6"/>
    <mergeCell ref="I4:I6"/>
    <mergeCell ref="L4:L6"/>
    <mergeCell ref="Q4:R5"/>
    <mergeCell ref="S4:T5"/>
    <mergeCell ref="A7:T7"/>
    <mergeCell ref="F4:F6"/>
    <mergeCell ref="A11:T11"/>
    <mergeCell ref="A18:T18"/>
    <mergeCell ref="A20:T20"/>
    <mergeCell ref="K4:K6"/>
    <mergeCell ref="J4:J6"/>
    <mergeCell ref="P4:P6"/>
    <mergeCell ref="M4:M6"/>
  </mergeCells>
  <phoneticPr fontId="0" type="noConversion"/>
  <dataValidations count="2">
    <dataValidation type="list" allowBlank="1" showInputMessage="1" showErrorMessage="1" sqref="M26 M19 M12:M17 M8:M10 M21:M24">
      <formula1>$AC$7:$AC$8</formula1>
    </dataValidation>
    <dataValidation type="list" allowBlank="1" showErrorMessage="1" sqref="M28">
      <formula1>$AC$7:$AC$8</formula1>
      <formula2>0</formula2>
    </dataValidation>
  </dataValidations>
  <printOptions horizontalCentered="1"/>
  <pageMargins left="0" right="0" top="0.78740157480314965" bottom="0.39370078740157483" header="0.51181102362204722" footer="0.51181102362204722"/>
  <pageSetup paperSize="9" scale="44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61"/>
  <sheetViews>
    <sheetView topLeftCell="A16" workbookViewId="0">
      <selection activeCell="J26" sqref="J26"/>
    </sheetView>
  </sheetViews>
  <sheetFormatPr defaultRowHeight="12.75"/>
  <cols>
    <col min="1" max="1" width="5.28515625" style="20" customWidth="1"/>
    <col min="2" max="2" width="24.85546875" style="20" customWidth="1"/>
    <col min="3" max="3" width="13.42578125" style="20" customWidth="1"/>
    <col min="4" max="4" width="12.7109375" style="20" customWidth="1"/>
    <col min="5" max="5" width="14" style="20" customWidth="1"/>
    <col min="6" max="6" width="47.7109375" style="20" customWidth="1"/>
    <col min="7" max="9" width="9.140625" style="20"/>
    <col min="10" max="10" width="33.28515625" style="20" customWidth="1"/>
    <col min="11" max="11" width="23.7109375" style="20" customWidth="1"/>
    <col min="12" max="12" width="25.7109375" style="20" customWidth="1"/>
    <col min="13" max="14" width="23.42578125" style="20" customWidth="1"/>
    <col min="15" max="16384" width="9.140625" style="20"/>
  </cols>
  <sheetData>
    <row r="1" spans="1:14">
      <c r="A1" s="19" t="s">
        <v>143</v>
      </c>
    </row>
    <row r="3" spans="1:14">
      <c r="A3" s="108"/>
      <c r="B3" s="109"/>
      <c r="C3" s="110"/>
      <c r="D3" s="111"/>
      <c r="E3" s="111"/>
      <c r="F3" s="112"/>
    </row>
    <row r="4" spans="1:14">
      <c r="A4" s="101" t="s">
        <v>13</v>
      </c>
      <c r="B4" s="102" t="s">
        <v>110</v>
      </c>
      <c r="C4" s="103" t="s">
        <v>111</v>
      </c>
      <c r="D4" s="104" t="s">
        <v>112</v>
      </c>
      <c r="E4" s="104" t="s">
        <v>117</v>
      </c>
      <c r="F4" s="105" t="s">
        <v>113</v>
      </c>
    </row>
    <row r="5" spans="1:14">
      <c r="A5" s="427" t="s">
        <v>124</v>
      </c>
      <c r="B5" s="427"/>
      <c r="C5" s="427"/>
      <c r="D5" s="427"/>
      <c r="E5" s="427"/>
      <c r="F5" s="427"/>
      <c r="I5" s="118" t="s">
        <v>1</v>
      </c>
      <c r="J5" s="119" t="s">
        <v>115</v>
      </c>
      <c r="K5" s="119" t="s">
        <v>144</v>
      </c>
      <c r="L5" s="119" t="s">
        <v>126</v>
      </c>
      <c r="M5" s="119" t="s">
        <v>127</v>
      </c>
      <c r="N5" s="119" t="s">
        <v>128</v>
      </c>
    </row>
    <row r="6" spans="1:14">
      <c r="A6" s="107">
        <v>1</v>
      </c>
      <c r="B6" s="430" t="s">
        <v>116</v>
      </c>
      <c r="C6" s="158">
        <v>40915</v>
      </c>
      <c r="D6" s="132">
        <v>872</v>
      </c>
      <c r="E6" s="133">
        <v>0</v>
      </c>
      <c r="F6" s="154" t="s">
        <v>125</v>
      </c>
      <c r="I6" s="123">
        <v>1</v>
      </c>
      <c r="J6" s="113" t="s">
        <v>119</v>
      </c>
      <c r="K6" s="114">
        <f>SUM(D30)</f>
        <v>333.42</v>
      </c>
      <c r="L6" s="114">
        <f>SUM(D102:D103)</f>
        <v>3281.23</v>
      </c>
      <c r="M6" s="114">
        <f>SUM(D145)</f>
        <v>2100</v>
      </c>
      <c r="N6" s="114">
        <v>0</v>
      </c>
    </row>
    <row r="7" spans="1:14">
      <c r="A7" s="107">
        <v>2</v>
      </c>
      <c r="B7" s="431"/>
      <c r="C7" s="158">
        <v>40973</v>
      </c>
      <c r="D7" s="132">
        <v>1373.96</v>
      </c>
      <c r="E7" s="133">
        <v>0</v>
      </c>
      <c r="F7" s="154" t="s">
        <v>149</v>
      </c>
      <c r="I7" s="123">
        <v>2</v>
      </c>
      <c r="J7" s="113" t="s">
        <v>118</v>
      </c>
      <c r="K7" s="114">
        <v>0</v>
      </c>
      <c r="L7" s="114">
        <f>SUM(D104)</f>
        <v>1884.51</v>
      </c>
      <c r="M7" s="114">
        <f>SUM(D146)</f>
        <v>3750</v>
      </c>
      <c r="N7" s="114">
        <v>0</v>
      </c>
    </row>
    <row r="8" spans="1:14">
      <c r="A8" s="107">
        <v>3</v>
      </c>
      <c r="B8" s="431"/>
      <c r="C8" s="158">
        <v>41014</v>
      </c>
      <c r="D8" s="132">
        <v>248.81</v>
      </c>
      <c r="E8" s="133">
        <v>0</v>
      </c>
      <c r="F8" s="154" t="s">
        <v>125</v>
      </c>
      <c r="I8" s="124">
        <v>3</v>
      </c>
      <c r="J8" s="115" t="s">
        <v>123</v>
      </c>
      <c r="K8" s="114">
        <v>0</v>
      </c>
      <c r="L8" s="117">
        <f>SUM(D32:D32)</f>
        <v>150</v>
      </c>
      <c r="M8" s="117">
        <f>SUM(D106)</f>
        <v>1660.51</v>
      </c>
      <c r="N8" s="114">
        <f>SUM(D149)</f>
        <v>7705</v>
      </c>
    </row>
    <row r="9" spans="1:14">
      <c r="A9" s="107">
        <v>4</v>
      </c>
      <c r="B9" s="431"/>
      <c r="C9" s="158">
        <v>41009</v>
      </c>
      <c r="D9" s="132">
        <v>797.06</v>
      </c>
      <c r="E9" s="133">
        <v>0</v>
      </c>
      <c r="F9" s="154" t="s">
        <v>149</v>
      </c>
      <c r="I9" s="124">
        <v>4</v>
      </c>
      <c r="J9" s="115" t="s">
        <v>114</v>
      </c>
      <c r="K9" s="116">
        <v>0</v>
      </c>
      <c r="L9" s="117">
        <v>0</v>
      </c>
      <c r="M9" s="117">
        <f>SUM(D107)</f>
        <v>5949.07</v>
      </c>
      <c r="N9" s="116">
        <f>SUM(D150)</f>
        <v>1064</v>
      </c>
    </row>
    <row r="10" spans="1:14">
      <c r="A10" s="107">
        <v>5</v>
      </c>
      <c r="B10" s="431"/>
      <c r="C10" s="158">
        <v>40975</v>
      </c>
      <c r="D10" s="132">
        <v>4355.5</v>
      </c>
      <c r="E10" s="133">
        <v>0</v>
      </c>
      <c r="F10" s="154" t="s">
        <v>146</v>
      </c>
      <c r="I10" s="124">
        <v>5</v>
      </c>
      <c r="J10" s="115" t="s">
        <v>116</v>
      </c>
      <c r="K10" s="116">
        <f>SUM(D6:D29)</f>
        <v>62736.790000000015</v>
      </c>
      <c r="L10" s="117">
        <f>SUM(D33:D101)</f>
        <v>139521.07000000004</v>
      </c>
      <c r="M10" s="117">
        <f>SUM(D108:D144)</f>
        <v>29531.93</v>
      </c>
      <c r="N10" s="116">
        <f>SUM(D151:D161)</f>
        <v>12012.69</v>
      </c>
    </row>
    <row r="11" spans="1:14">
      <c r="A11" s="107">
        <v>6</v>
      </c>
      <c r="B11" s="431"/>
      <c r="C11" s="158">
        <v>41025</v>
      </c>
      <c r="D11" s="132">
        <v>1761.17</v>
      </c>
      <c r="E11" s="133">
        <v>0</v>
      </c>
      <c r="F11" s="154" t="s">
        <v>149</v>
      </c>
      <c r="I11" s="433" t="s">
        <v>57</v>
      </c>
      <c r="J11" s="434"/>
      <c r="K11" s="125">
        <f>SUM(K6:K10)</f>
        <v>63070.210000000014</v>
      </c>
      <c r="L11" s="125">
        <f>SUM(L6:L10)</f>
        <v>144836.81000000003</v>
      </c>
      <c r="M11" s="125">
        <f>SUM(M6:M10)</f>
        <v>42991.51</v>
      </c>
      <c r="N11" s="125">
        <f>SUM(N6:N10)</f>
        <v>20781.690000000002</v>
      </c>
    </row>
    <row r="12" spans="1:14">
      <c r="A12" s="107">
        <v>7</v>
      </c>
      <c r="B12" s="431"/>
      <c r="C12" s="158">
        <v>41017</v>
      </c>
      <c r="D12" s="132">
        <v>1060.24</v>
      </c>
      <c r="E12" s="133">
        <v>0</v>
      </c>
      <c r="F12" s="154" t="s">
        <v>149</v>
      </c>
    </row>
    <row r="13" spans="1:14">
      <c r="A13" s="107">
        <v>8</v>
      </c>
      <c r="B13" s="431"/>
      <c r="C13" s="158">
        <v>41024</v>
      </c>
      <c r="D13" s="132">
        <v>296.55</v>
      </c>
      <c r="E13" s="133">
        <v>0</v>
      </c>
      <c r="F13" s="154" t="s">
        <v>149</v>
      </c>
    </row>
    <row r="14" spans="1:14">
      <c r="A14" s="107">
        <v>9</v>
      </c>
      <c r="B14" s="431"/>
      <c r="C14" s="158">
        <v>41051</v>
      </c>
      <c r="D14" s="132">
        <v>971.99</v>
      </c>
      <c r="E14" s="133">
        <v>0</v>
      </c>
      <c r="F14" s="154" t="s">
        <v>149</v>
      </c>
      <c r="I14" s="435" t="s">
        <v>935</v>
      </c>
      <c r="J14" s="436"/>
      <c r="K14" s="119" t="s">
        <v>144</v>
      </c>
      <c r="L14" s="119" t="s">
        <v>126</v>
      </c>
      <c r="M14" s="119" t="s">
        <v>127</v>
      </c>
      <c r="N14" s="119" t="s">
        <v>128</v>
      </c>
    </row>
    <row r="15" spans="1:14">
      <c r="A15" s="107">
        <v>10</v>
      </c>
      <c r="B15" s="431"/>
      <c r="C15" s="158">
        <v>41052</v>
      </c>
      <c r="D15" s="132">
        <v>918.41</v>
      </c>
      <c r="E15" s="133">
        <v>0</v>
      </c>
      <c r="F15" s="154" t="s">
        <v>149</v>
      </c>
      <c r="I15" s="437"/>
      <c r="J15" s="438"/>
      <c r="K15" s="363">
        <f>SUM(E6:E30)</f>
        <v>20513</v>
      </c>
      <c r="L15" s="364">
        <f>SUM(E32:E104)</f>
        <v>28600</v>
      </c>
      <c r="M15" s="364">
        <f>SUM(E106:E146)</f>
        <v>16204</v>
      </c>
      <c r="N15" s="364">
        <f>SUM(E148:E161)</f>
        <v>2775.31</v>
      </c>
    </row>
    <row r="16" spans="1:14">
      <c r="A16" s="107">
        <v>11</v>
      </c>
      <c r="B16" s="431"/>
      <c r="C16" s="158">
        <v>41081</v>
      </c>
      <c r="D16" s="132">
        <v>243.77</v>
      </c>
      <c r="E16" s="133">
        <v>0</v>
      </c>
      <c r="F16" s="154" t="s">
        <v>149</v>
      </c>
      <c r="N16" s="23"/>
    </row>
    <row r="17" spans="1:6">
      <c r="A17" s="107">
        <v>12</v>
      </c>
      <c r="B17" s="431"/>
      <c r="C17" s="158">
        <v>41083</v>
      </c>
      <c r="D17" s="132">
        <v>583.09</v>
      </c>
      <c r="E17" s="133">
        <v>0</v>
      </c>
      <c r="F17" s="154" t="s">
        <v>149</v>
      </c>
    </row>
    <row r="18" spans="1:6">
      <c r="A18" s="107">
        <v>13</v>
      </c>
      <c r="B18" s="431"/>
      <c r="C18" s="158">
        <v>40934</v>
      </c>
      <c r="D18" s="132">
        <v>24651</v>
      </c>
      <c r="E18" s="133">
        <v>0</v>
      </c>
      <c r="F18" s="154" t="s">
        <v>146</v>
      </c>
    </row>
    <row r="19" spans="1:6">
      <c r="A19" s="107">
        <v>14</v>
      </c>
      <c r="B19" s="431"/>
      <c r="C19" s="158">
        <v>41074</v>
      </c>
      <c r="D19" s="132">
        <v>408.37</v>
      </c>
      <c r="E19" s="133">
        <v>0</v>
      </c>
      <c r="F19" s="154" t="s">
        <v>149</v>
      </c>
    </row>
    <row r="20" spans="1:6">
      <c r="A20" s="107">
        <v>15</v>
      </c>
      <c r="B20" s="431"/>
      <c r="C20" s="158">
        <v>41115</v>
      </c>
      <c r="D20" s="132">
        <v>280</v>
      </c>
      <c r="E20" s="133">
        <v>0</v>
      </c>
      <c r="F20" s="154" t="s">
        <v>149</v>
      </c>
    </row>
    <row r="21" spans="1:6">
      <c r="A21" s="107">
        <v>16</v>
      </c>
      <c r="B21" s="431"/>
      <c r="C21" s="158">
        <v>41132</v>
      </c>
      <c r="D21" s="132">
        <v>1288.3699999999999</v>
      </c>
      <c r="E21" s="133">
        <v>0</v>
      </c>
      <c r="F21" s="154" t="s">
        <v>149</v>
      </c>
    </row>
    <row r="22" spans="1:6">
      <c r="A22" s="107">
        <v>17</v>
      </c>
      <c r="B22" s="431"/>
      <c r="C22" s="158">
        <v>41199</v>
      </c>
      <c r="D22" s="132">
        <v>1264.92</v>
      </c>
      <c r="E22" s="133">
        <v>0</v>
      </c>
      <c r="F22" s="154" t="s">
        <v>149</v>
      </c>
    </row>
    <row r="23" spans="1:6">
      <c r="A23" s="107">
        <v>18</v>
      </c>
      <c r="B23" s="431"/>
      <c r="C23" s="158">
        <v>41174</v>
      </c>
      <c r="D23" s="132">
        <v>1581.97</v>
      </c>
      <c r="E23" s="133">
        <v>0</v>
      </c>
      <c r="F23" s="154" t="s">
        <v>149</v>
      </c>
    </row>
    <row r="24" spans="1:6">
      <c r="A24" s="107">
        <v>19</v>
      </c>
      <c r="B24" s="431"/>
      <c r="C24" s="158">
        <v>41228</v>
      </c>
      <c r="D24" s="132">
        <v>616.58000000000004</v>
      </c>
      <c r="E24" s="133">
        <v>0</v>
      </c>
      <c r="F24" s="154" t="s">
        <v>149</v>
      </c>
    </row>
    <row r="25" spans="1:6">
      <c r="A25" s="107">
        <v>20</v>
      </c>
      <c r="B25" s="431"/>
      <c r="C25" s="158">
        <v>41232</v>
      </c>
      <c r="D25" s="132">
        <v>138.12</v>
      </c>
      <c r="E25" s="133">
        <v>0</v>
      </c>
      <c r="F25" s="154" t="s">
        <v>149</v>
      </c>
    </row>
    <row r="26" spans="1:6">
      <c r="A26" s="107">
        <v>21</v>
      </c>
      <c r="B26" s="431"/>
      <c r="C26" s="158">
        <v>41264</v>
      </c>
      <c r="D26" s="132">
        <v>388.91</v>
      </c>
      <c r="E26" s="133">
        <v>0</v>
      </c>
      <c r="F26" s="154" t="s">
        <v>149</v>
      </c>
    </row>
    <row r="27" spans="1:6">
      <c r="A27" s="107">
        <v>22</v>
      </c>
      <c r="B27" s="431"/>
      <c r="C27" s="158">
        <v>41249</v>
      </c>
      <c r="D27" s="132">
        <v>18636</v>
      </c>
      <c r="E27" s="133">
        <v>0</v>
      </c>
      <c r="F27" s="154" t="s">
        <v>146</v>
      </c>
    </row>
    <row r="28" spans="1:6">
      <c r="A28" s="107">
        <v>23</v>
      </c>
      <c r="B28" s="431"/>
      <c r="C28" s="158">
        <v>41140</v>
      </c>
      <c r="D28" s="26">
        <v>0</v>
      </c>
      <c r="E28" s="134">
        <v>10513</v>
      </c>
      <c r="F28" s="154" t="s">
        <v>146</v>
      </c>
    </row>
    <row r="29" spans="1:6">
      <c r="A29" s="107">
        <v>24</v>
      </c>
      <c r="B29" s="432"/>
      <c r="C29" s="158">
        <v>40947</v>
      </c>
      <c r="D29" s="26">
        <v>0</v>
      </c>
      <c r="E29" s="134">
        <v>10000</v>
      </c>
      <c r="F29" s="154" t="s">
        <v>146</v>
      </c>
    </row>
    <row r="30" spans="1:6">
      <c r="A30" s="107">
        <v>1</v>
      </c>
      <c r="B30" s="155" t="s">
        <v>119</v>
      </c>
      <c r="C30" s="158">
        <v>41158</v>
      </c>
      <c r="D30" s="26">
        <v>333.42</v>
      </c>
      <c r="E30" s="133">
        <v>0</v>
      </c>
      <c r="F30" s="154"/>
    </row>
    <row r="31" spans="1:6">
      <c r="A31" s="427" t="s">
        <v>126</v>
      </c>
      <c r="B31" s="427"/>
      <c r="C31" s="427"/>
      <c r="D31" s="427"/>
      <c r="E31" s="427"/>
      <c r="F31" s="427"/>
    </row>
    <row r="32" spans="1:6">
      <c r="A32" s="137">
        <v>1</v>
      </c>
      <c r="B32" s="153" t="s">
        <v>122</v>
      </c>
      <c r="C32" s="138">
        <v>41424</v>
      </c>
      <c r="D32" s="141">
        <v>150</v>
      </c>
      <c r="E32" s="141">
        <v>0</v>
      </c>
      <c r="F32" s="152" t="s">
        <v>150</v>
      </c>
    </row>
    <row r="33" spans="1:6">
      <c r="A33" s="136">
        <v>1</v>
      </c>
      <c r="B33" s="424" t="s">
        <v>116</v>
      </c>
      <c r="C33" s="139">
        <v>41431</v>
      </c>
      <c r="D33" s="141">
        <v>770</v>
      </c>
      <c r="E33" s="141">
        <v>0</v>
      </c>
      <c r="F33" s="140" t="s">
        <v>149</v>
      </c>
    </row>
    <row r="34" spans="1:6">
      <c r="A34" s="136">
        <v>3</v>
      </c>
      <c r="B34" s="426"/>
      <c r="C34" s="139">
        <v>41556</v>
      </c>
      <c r="D34" s="141">
        <v>220</v>
      </c>
      <c r="E34" s="141">
        <v>0</v>
      </c>
      <c r="F34" s="140" t="s">
        <v>149</v>
      </c>
    </row>
    <row r="35" spans="1:6">
      <c r="A35" s="136">
        <v>4</v>
      </c>
      <c r="B35" s="426"/>
      <c r="C35" s="139">
        <v>41581</v>
      </c>
      <c r="D35" s="141">
        <v>839.7</v>
      </c>
      <c r="E35" s="141">
        <v>0</v>
      </c>
      <c r="F35" s="140" t="s">
        <v>149</v>
      </c>
    </row>
    <row r="36" spans="1:6">
      <c r="A36" s="136">
        <v>5</v>
      </c>
      <c r="B36" s="426"/>
      <c r="C36" s="139">
        <v>41401</v>
      </c>
      <c r="D36" s="141">
        <v>1086.76</v>
      </c>
      <c r="E36" s="141">
        <v>0</v>
      </c>
      <c r="F36" s="140" t="s">
        <v>149</v>
      </c>
    </row>
    <row r="37" spans="1:6">
      <c r="A37" s="136">
        <v>6</v>
      </c>
      <c r="B37" s="426"/>
      <c r="C37" s="139">
        <v>41623</v>
      </c>
      <c r="D37" s="141">
        <v>589.16</v>
      </c>
      <c r="E37" s="141">
        <v>0</v>
      </c>
      <c r="F37" s="140" t="s">
        <v>149</v>
      </c>
    </row>
    <row r="38" spans="1:6">
      <c r="A38" s="136">
        <v>7</v>
      </c>
      <c r="B38" s="426"/>
      <c r="C38" s="139">
        <v>41403</v>
      </c>
      <c r="D38" s="141">
        <v>5864.85</v>
      </c>
      <c r="E38" s="141">
        <v>0</v>
      </c>
      <c r="F38" s="140" t="s">
        <v>149</v>
      </c>
    </row>
    <row r="39" spans="1:6">
      <c r="A39" s="136">
        <v>8</v>
      </c>
      <c r="B39" s="426"/>
      <c r="C39" s="139">
        <v>41377</v>
      </c>
      <c r="D39" s="141">
        <v>574.15</v>
      </c>
      <c r="E39" s="141">
        <v>0</v>
      </c>
      <c r="F39" s="140" t="s">
        <v>149</v>
      </c>
    </row>
    <row r="40" spans="1:6">
      <c r="A40" s="136">
        <v>9</v>
      </c>
      <c r="B40" s="426"/>
      <c r="C40" s="139">
        <v>41430</v>
      </c>
      <c r="D40" s="141">
        <v>1200</v>
      </c>
      <c r="E40" s="141">
        <v>0</v>
      </c>
      <c r="F40" s="140" t="s">
        <v>149</v>
      </c>
    </row>
    <row r="41" spans="1:6">
      <c r="A41" s="136">
        <v>10</v>
      </c>
      <c r="B41" s="426"/>
      <c r="C41" s="139">
        <v>41382</v>
      </c>
      <c r="D41" s="141">
        <v>200</v>
      </c>
      <c r="E41" s="141">
        <v>0</v>
      </c>
      <c r="F41" s="140" t="s">
        <v>149</v>
      </c>
    </row>
    <row r="42" spans="1:6">
      <c r="A42" s="136">
        <v>11</v>
      </c>
      <c r="B42" s="426"/>
      <c r="C42" s="139">
        <v>41380</v>
      </c>
      <c r="D42" s="141">
        <v>200</v>
      </c>
      <c r="E42" s="141">
        <v>0</v>
      </c>
      <c r="F42" s="140" t="s">
        <v>149</v>
      </c>
    </row>
    <row r="43" spans="1:6">
      <c r="A43" s="136">
        <v>14</v>
      </c>
      <c r="B43" s="426"/>
      <c r="C43" s="139">
        <v>41296</v>
      </c>
      <c r="D43" s="141">
        <v>11812.02</v>
      </c>
      <c r="E43" s="141">
        <v>0</v>
      </c>
      <c r="F43" s="140" t="s">
        <v>149</v>
      </c>
    </row>
    <row r="44" spans="1:6">
      <c r="A44" s="136">
        <v>15</v>
      </c>
      <c r="B44" s="426"/>
      <c r="C44" s="139">
        <v>41428</v>
      </c>
      <c r="D44" s="141">
        <v>180</v>
      </c>
      <c r="E44" s="141">
        <v>0</v>
      </c>
      <c r="F44" s="140" t="s">
        <v>149</v>
      </c>
    </row>
    <row r="45" spans="1:6">
      <c r="A45" s="136">
        <v>16</v>
      </c>
      <c r="B45" s="426"/>
      <c r="C45" s="139">
        <v>41504</v>
      </c>
      <c r="D45" s="141">
        <v>10138.709999999999</v>
      </c>
      <c r="E45" s="141">
        <v>0</v>
      </c>
      <c r="F45" s="140" t="s">
        <v>149</v>
      </c>
    </row>
    <row r="46" spans="1:6">
      <c r="A46" s="136">
        <v>17</v>
      </c>
      <c r="B46" s="426"/>
      <c r="C46" s="139">
        <v>41376</v>
      </c>
      <c r="D46" s="141">
        <v>200</v>
      </c>
      <c r="E46" s="141">
        <v>0</v>
      </c>
      <c r="F46" s="140" t="s">
        <v>149</v>
      </c>
    </row>
    <row r="47" spans="1:6">
      <c r="A47" s="136">
        <v>18</v>
      </c>
      <c r="B47" s="426"/>
      <c r="C47" s="139">
        <v>41398</v>
      </c>
      <c r="D47" s="141">
        <v>784.45</v>
      </c>
      <c r="E47" s="141">
        <v>0</v>
      </c>
      <c r="F47" s="140" t="s">
        <v>149</v>
      </c>
    </row>
    <row r="48" spans="1:6">
      <c r="A48" s="136">
        <v>20</v>
      </c>
      <c r="B48" s="426"/>
      <c r="C48" s="139">
        <v>41598</v>
      </c>
      <c r="D48" s="141">
        <v>220</v>
      </c>
      <c r="E48" s="141">
        <v>0</v>
      </c>
      <c r="F48" s="140" t="s">
        <v>149</v>
      </c>
    </row>
    <row r="49" spans="1:6">
      <c r="A49" s="136">
        <v>23</v>
      </c>
      <c r="B49" s="426"/>
      <c r="C49" s="139">
        <v>41334</v>
      </c>
      <c r="D49" s="141">
        <v>490</v>
      </c>
      <c r="E49" s="141">
        <v>0</v>
      </c>
      <c r="F49" s="140" t="s">
        <v>149</v>
      </c>
    </row>
    <row r="50" spans="1:6">
      <c r="A50" s="136">
        <v>25</v>
      </c>
      <c r="B50" s="426"/>
      <c r="C50" s="139">
        <v>41369</v>
      </c>
      <c r="D50" s="141">
        <v>823.93</v>
      </c>
      <c r="E50" s="141">
        <v>0</v>
      </c>
      <c r="F50" s="140" t="s">
        <v>149</v>
      </c>
    </row>
    <row r="51" spans="1:6">
      <c r="A51" s="136">
        <v>26</v>
      </c>
      <c r="B51" s="426"/>
      <c r="C51" s="139">
        <v>41362</v>
      </c>
      <c r="D51" s="141">
        <v>6694.6</v>
      </c>
      <c r="E51" s="141">
        <v>0</v>
      </c>
      <c r="F51" s="140" t="s">
        <v>149</v>
      </c>
    </row>
    <row r="52" spans="1:6">
      <c r="A52" s="136">
        <v>27</v>
      </c>
      <c r="B52" s="426"/>
      <c r="C52" s="139">
        <v>41413</v>
      </c>
      <c r="D52" s="141">
        <v>760.11</v>
      </c>
      <c r="E52" s="141">
        <v>0</v>
      </c>
      <c r="F52" s="140" t="s">
        <v>149</v>
      </c>
    </row>
    <row r="53" spans="1:6">
      <c r="A53" s="136">
        <v>29</v>
      </c>
      <c r="B53" s="426"/>
      <c r="C53" s="139">
        <v>41619</v>
      </c>
      <c r="D53" s="141">
        <v>1209.1400000000001</v>
      </c>
      <c r="E53" s="141">
        <v>0</v>
      </c>
      <c r="F53" s="140" t="s">
        <v>149</v>
      </c>
    </row>
    <row r="54" spans="1:6">
      <c r="A54" s="136">
        <v>31</v>
      </c>
      <c r="B54" s="426"/>
      <c r="C54" s="139">
        <v>41309</v>
      </c>
      <c r="D54" s="141">
        <v>1307.45</v>
      </c>
      <c r="E54" s="141">
        <v>0</v>
      </c>
      <c r="F54" s="140" t="s">
        <v>149</v>
      </c>
    </row>
    <row r="55" spans="1:6">
      <c r="A55" s="136">
        <v>32</v>
      </c>
      <c r="B55" s="426"/>
      <c r="C55" s="139">
        <v>41327</v>
      </c>
      <c r="D55" s="141">
        <v>200</v>
      </c>
      <c r="E55" s="141">
        <v>0</v>
      </c>
      <c r="F55" s="140" t="s">
        <v>149</v>
      </c>
    </row>
    <row r="56" spans="1:6">
      <c r="A56" s="136">
        <v>33</v>
      </c>
      <c r="B56" s="426"/>
      <c r="C56" s="139">
        <v>41434</v>
      </c>
      <c r="D56" s="141">
        <v>665.76</v>
      </c>
      <c r="E56" s="141">
        <v>0</v>
      </c>
      <c r="F56" s="140" t="s">
        <v>149</v>
      </c>
    </row>
    <row r="57" spans="1:6">
      <c r="A57" s="136">
        <v>34</v>
      </c>
      <c r="B57" s="426"/>
      <c r="C57" s="139">
        <v>41295</v>
      </c>
      <c r="D57" s="141">
        <v>2181.02</v>
      </c>
      <c r="E57" s="141">
        <v>0</v>
      </c>
      <c r="F57" s="140" t="s">
        <v>146</v>
      </c>
    </row>
    <row r="58" spans="1:6">
      <c r="A58" s="136">
        <v>35</v>
      </c>
      <c r="B58" s="426"/>
      <c r="C58" s="139">
        <v>41436</v>
      </c>
      <c r="D58" s="141">
        <v>776.08</v>
      </c>
      <c r="E58" s="141">
        <v>0</v>
      </c>
      <c r="F58" s="140" t="s">
        <v>149</v>
      </c>
    </row>
    <row r="59" spans="1:6">
      <c r="A59" s="136">
        <v>36</v>
      </c>
      <c r="B59" s="426"/>
      <c r="C59" s="139">
        <v>41421</v>
      </c>
      <c r="D59" s="141">
        <v>2867.04</v>
      </c>
      <c r="E59" s="141">
        <v>0</v>
      </c>
      <c r="F59" s="140" t="s">
        <v>146</v>
      </c>
    </row>
    <row r="60" spans="1:6">
      <c r="A60" s="136">
        <v>37</v>
      </c>
      <c r="B60" s="426"/>
      <c r="C60" s="139">
        <v>41390</v>
      </c>
      <c r="D60" s="141">
        <v>608.63</v>
      </c>
      <c r="E60" s="141">
        <v>0</v>
      </c>
      <c r="F60" s="140" t="s">
        <v>149</v>
      </c>
    </row>
    <row r="61" spans="1:6">
      <c r="A61" s="136">
        <v>38</v>
      </c>
      <c r="B61" s="426"/>
      <c r="C61" s="139">
        <v>41548</v>
      </c>
      <c r="D61" s="141">
        <v>1297.2</v>
      </c>
      <c r="E61" s="141">
        <v>0</v>
      </c>
      <c r="F61" s="140" t="s">
        <v>149</v>
      </c>
    </row>
    <row r="62" spans="1:6">
      <c r="A62" s="136">
        <v>39</v>
      </c>
      <c r="B62" s="426"/>
      <c r="C62" s="139">
        <v>41350</v>
      </c>
      <c r="D62" s="141">
        <v>170</v>
      </c>
      <c r="E62" s="141">
        <v>0</v>
      </c>
      <c r="F62" s="140" t="s">
        <v>149</v>
      </c>
    </row>
    <row r="63" spans="1:6">
      <c r="A63" s="136">
        <v>40</v>
      </c>
      <c r="B63" s="426"/>
      <c r="C63" s="139">
        <v>41494</v>
      </c>
      <c r="D63" s="141">
        <v>0</v>
      </c>
      <c r="E63" s="141">
        <v>0</v>
      </c>
      <c r="F63" s="140" t="s">
        <v>149</v>
      </c>
    </row>
    <row r="64" spans="1:6">
      <c r="A64" s="136">
        <v>41</v>
      </c>
      <c r="B64" s="426"/>
      <c r="C64" s="139">
        <v>41406</v>
      </c>
      <c r="D64" s="141">
        <v>566.47</v>
      </c>
      <c r="E64" s="141">
        <v>0</v>
      </c>
      <c r="F64" s="140" t="s">
        <v>149</v>
      </c>
    </row>
    <row r="65" spans="1:6">
      <c r="A65" s="136">
        <v>42</v>
      </c>
      <c r="B65" s="426"/>
      <c r="C65" s="139">
        <v>41559</v>
      </c>
      <c r="D65" s="141">
        <v>728.37</v>
      </c>
      <c r="E65" s="141">
        <v>0</v>
      </c>
      <c r="F65" s="140" t="s">
        <v>149</v>
      </c>
    </row>
    <row r="66" spans="1:6">
      <c r="A66" s="136">
        <v>43</v>
      </c>
      <c r="B66" s="426"/>
      <c r="C66" s="139">
        <v>41484</v>
      </c>
      <c r="D66" s="141">
        <v>12074.83</v>
      </c>
      <c r="E66" s="141">
        <v>0</v>
      </c>
      <c r="F66" s="140" t="s">
        <v>149</v>
      </c>
    </row>
    <row r="67" spans="1:6">
      <c r="A67" s="136">
        <v>44</v>
      </c>
      <c r="B67" s="426"/>
      <c r="C67" s="139">
        <v>41358</v>
      </c>
      <c r="D67" s="141">
        <v>1846.74</v>
      </c>
      <c r="E67" s="141">
        <v>13600</v>
      </c>
      <c r="F67" s="140" t="s">
        <v>146</v>
      </c>
    </row>
    <row r="68" spans="1:6">
      <c r="A68" s="136">
        <v>48</v>
      </c>
      <c r="B68" s="426"/>
      <c r="C68" s="139">
        <v>41404</v>
      </c>
      <c r="D68" s="141">
        <v>429.46</v>
      </c>
      <c r="E68" s="141">
        <v>0</v>
      </c>
      <c r="F68" s="140" t="s">
        <v>149</v>
      </c>
    </row>
    <row r="69" spans="1:6">
      <c r="A69" s="136">
        <v>49</v>
      </c>
      <c r="B69" s="426"/>
      <c r="C69" s="139">
        <v>41410</v>
      </c>
      <c r="D69" s="141">
        <v>670.78</v>
      </c>
      <c r="E69" s="141">
        <v>0</v>
      </c>
      <c r="F69" s="140" t="s">
        <v>149</v>
      </c>
    </row>
    <row r="70" spans="1:6">
      <c r="A70" s="136">
        <v>50</v>
      </c>
      <c r="B70" s="426"/>
      <c r="C70" s="139">
        <v>41439</v>
      </c>
      <c r="D70" s="141">
        <v>12058.01</v>
      </c>
      <c r="E70" s="141">
        <v>0</v>
      </c>
      <c r="F70" s="140" t="s">
        <v>149</v>
      </c>
    </row>
    <row r="71" spans="1:6">
      <c r="A71" s="136">
        <v>51</v>
      </c>
      <c r="B71" s="426"/>
      <c r="C71" s="139">
        <v>41499</v>
      </c>
      <c r="D71" s="141">
        <v>502.78</v>
      </c>
      <c r="E71" s="141">
        <v>0</v>
      </c>
      <c r="F71" s="140" t="s">
        <v>149</v>
      </c>
    </row>
    <row r="72" spans="1:6">
      <c r="A72" s="136">
        <v>54</v>
      </c>
      <c r="B72" s="426"/>
      <c r="C72" s="139">
        <v>41307</v>
      </c>
      <c r="D72" s="141">
        <v>408.21</v>
      </c>
      <c r="E72" s="141">
        <v>0</v>
      </c>
      <c r="F72" s="140" t="s">
        <v>149</v>
      </c>
    </row>
    <row r="73" spans="1:6">
      <c r="A73" s="136">
        <v>55</v>
      </c>
      <c r="B73" s="426"/>
      <c r="C73" s="139">
        <v>41414</v>
      </c>
      <c r="D73" s="141">
        <v>0</v>
      </c>
      <c r="E73" s="141">
        <v>15000</v>
      </c>
      <c r="F73" s="140" t="s">
        <v>146</v>
      </c>
    </row>
    <row r="74" spans="1:6">
      <c r="A74" s="136">
        <v>56</v>
      </c>
      <c r="B74" s="426"/>
      <c r="C74" s="139">
        <v>41304</v>
      </c>
      <c r="D74" s="141">
        <v>1091.77</v>
      </c>
      <c r="E74" s="141">
        <v>0</v>
      </c>
      <c r="F74" s="140" t="s">
        <v>149</v>
      </c>
    </row>
    <row r="75" spans="1:6">
      <c r="A75" s="136">
        <v>57</v>
      </c>
      <c r="B75" s="426"/>
      <c r="C75" s="139">
        <v>41551</v>
      </c>
      <c r="D75" s="141">
        <v>865.02</v>
      </c>
      <c r="E75" s="141">
        <v>0</v>
      </c>
      <c r="F75" s="140" t="s">
        <v>149</v>
      </c>
    </row>
    <row r="76" spans="1:6">
      <c r="A76" s="136">
        <v>58</v>
      </c>
      <c r="B76" s="426"/>
      <c r="C76" s="139">
        <v>41620</v>
      </c>
      <c r="D76" s="141">
        <v>23327.08</v>
      </c>
      <c r="E76" s="141">
        <v>0</v>
      </c>
      <c r="F76" s="140" t="s">
        <v>149</v>
      </c>
    </row>
    <row r="77" spans="1:6">
      <c r="A77" s="136">
        <v>59</v>
      </c>
      <c r="B77" s="426"/>
      <c r="C77" s="139">
        <v>41375</v>
      </c>
      <c r="D77" s="141">
        <v>340</v>
      </c>
      <c r="E77" s="141">
        <v>0</v>
      </c>
      <c r="F77" s="140" t="s">
        <v>149</v>
      </c>
    </row>
    <row r="78" spans="1:6">
      <c r="A78" s="136">
        <v>60</v>
      </c>
      <c r="B78" s="426"/>
      <c r="C78" s="139">
        <v>41379</v>
      </c>
      <c r="D78" s="141">
        <v>405.74</v>
      </c>
      <c r="E78" s="141">
        <v>0</v>
      </c>
      <c r="F78" s="140" t="s">
        <v>149</v>
      </c>
    </row>
    <row r="79" spans="1:6">
      <c r="A79" s="136">
        <v>62</v>
      </c>
      <c r="B79" s="426"/>
      <c r="C79" s="139">
        <v>41514</v>
      </c>
      <c r="D79" s="141">
        <v>1416.58</v>
      </c>
      <c r="E79" s="141">
        <v>0</v>
      </c>
      <c r="F79" s="140" t="s">
        <v>149</v>
      </c>
    </row>
    <row r="80" spans="1:6">
      <c r="A80" s="136">
        <v>63</v>
      </c>
      <c r="B80" s="426"/>
      <c r="C80" s="139">
        <v>41538</v>
      </c>
      <c r="D80" s="141">
        <v>360.22</v>
      </c>
      <c r="E80" s="141">
        <v>0</v>
      </c>
      <c r="F80" s="140" t="s">
        <v>149</v>
      </c>
    </row>
    <row r="81" spans="1:6">
      <c r="A81" s="136">
        <v>64</v>
      </c>
      <c r="B81" s="426"/>
      <c r="C81" s="139">
        <v>41436</v>
      </c>
      <c r="D81" s="141">
        <v>250</v>
      </c>
      <c r="E81" s="141">
        <v>0</v>
      </c>
      <c r="F81" s="140" t="s">
        <v>149</v>
      </c>
    </row>
    <row r="82" spans="1:6">
      <c r="A82" s="136">
        <v>65</v>
      </c>
      <c r="B82" s="426"/>
      <c r="C82" s="139">
        <v>41338</v>
      </c>
      <c r="D82" s="141">
        <v>1381</v>
      </c>
      <c r="E82" s="141">
        <v>0</v>
      </c>
      <c r="F82" s="140" t="s">
        <v>149</v>
      </c>
    </row>
    <row r="83" spans="1:6">
      <c r="A83" s="136">
        <v>66</v>
      </c>
      <c r="B83" s="426"/>
      <c r="C83" s="139">
        <v>41431</v>
      </c>
      <c r="D83" s="141">
        <v>478.6</v>
      </c>
      <c r="E83" s="141">
        <v>0</v>
      </c>
      <c r="F83" s="140" t="s">
        <v>149</v>
      </c>
    </row>
    <row r="84" spans="1:6">
      <c r="A84" s="136">
        <v>67</v>
      </c>
      <c r="B84" s="426"/>
      <c r="C84" s="139">
        <v>41487</v>
      </c>
      <c r="D84" s="141">
        <v>1162.8800000000001</v>
      </c>
      <c r="E84" s="141">
        <v>0</v>
      </c>
      <c r="F84" s="140" t="s">
        <v>149</v>
      </c>
    </row>
    <row r="85" spans="1:6">
      <c r="A85" s="136">
        <v>68</v>
      </c>
      <c r="B85" s="426"/>
      <c r="C85" s="139">
        <v>41307</v>
      </c>
      <c r="D85" s="141">
        <v>663.95</v>
      </c>
      <c r="E85" s="141">
        <v>0</v>
      </c>
      <c r="F85" s="140" t="s">
        <v>149</v>
      </c>
    </row>
    <row r="86" spans="1:6">
      <c r="A86" s="136">
        <v>69</v>
      </c>
      <c r="B86" s="426"/>
      <c r="C86" s="139">
        <v>41400</v>
      </c>
      <c r="D86" s="141">
        <v>1575.99</v>
      </c>
      <c r="E86" s="141">
        <v>0</v>
      </c>
      <c r="F86" s="140" t="s">
        <v>149</v>
      </c>
    </row>
    <row r="87" spans="1:6">
      <c r="A87" s="136">
        <v>70</v>
      </c>
      <c r="B87" s="426"/>
      <c r="C87" s="139">
        <v>41400</v>
      </c>
      <c r="D87" s="141">
        <v>725.22</v>
      </c>
      <c r="E87" s="141">
        <v>0</v>
      </c>
      <c r="F87" s="140" t="s">
        <v>149</v>
      </c>
    </row>
    <row r="88" spans="1:6">
      <c r="A88" s="136">
        <v>71</v>
      </c>
      <c r="B88" s="426"/>
      <c r="C88" s="139">
        <v>41506</v>
      </c>
      <c r="D88" s="141">
        <v>534.08000000000004</v>
      </c>
      <c r="E88" s="141">
        <v>0</v>
      </c>
      <c r="F88" s="140" t="s">
        <v>149</v>
      </c>
    </row>
    <row r="89" spans="1:6">
      <c r="A89" s="136">
        <v>72</v>
      </c>
      <c r="B89" s="426"/>
      <c r="C89" s="139">
        <v>41543</v>
      </c>
      <c r="D89" s="141">
        <v>1972.9</v>
      </c>
      <c r="E89" s="141">
        <v>0</v>
      </c>
      <c r="F89" s="140" t="s">
        <v>149</v>
      </c>
    </row>
    <row r="90" spans="1:6">
      <c r="A90" s="136">
        <v>74</v>
      </c>
      <c r="B90" s="426"/>
      <c r="C90" s="139">
        <v>41298</v>
      </c>
      <c r="D90" s="141">
        <v>885.31</v>
      </c>
      <c r="E90" s="141">
        <v>0</v>
      </c>
      <c r="F90" s="140" t="s">
        <v>149</v>
      </c>
    </row>
    <row r="91" spans="1:6">
      <c r="A91" s="136">
        <v>75</v>
      </c>
      <c r="B91" s="426"/>
      <c r="C91" s="139">
        <v>41348</v>
      </c>
      <c r="D91" s="141">
        <v>1158.75</v>
      </c>
      <c r="E91" s="141">
        <v>0</v>
      </c>
      <c r="F91" s="140" t="s">
        <v>149</v>
      </c>
    </row>
    <row r="92" spans="1:6">
      <c r="A92" s="136">
        <v>76</v>
      </c>
      <c r="B92" s="426"/>
      <c r="C92" s="139">
        <v>41362</v>
      </c>
      <c r="D92" s="141">
        <v>1442.65</v>
      </c>
      <c r="E92" s="141">
        <v>0</v>
      </c>
      <c r="F92" s="140" t="s">
        <v>149</v>
      </c>
    </row>
    <row r="93" spans="1:6">
      <c r="A93" s="136">
        <v>77</v>
      </c>
      <c r="B93" s="426"/>
      <c r="C93" s="139">
        <v>41396</v>
      </c>
      <c r="D93" s="141">
        <v>334.34</v>
      </c>
      <c r="E93" s="141">
        <v>0</v>
      </c>
      <c r="F93" s="140" t="s">
        <v>149</v>
      </c>
    </row>
    <row r="94" spans="1:6">
      <c r="A94" s="136">
        <v>78</v>
      </c>
      <c r="B94" s="426"/>
      <c r="C94" s="139">
        <v>41391</v>
      </c>
      <c r="D94" s="141">
        <v>2589.67</v>
      </c>
      <c r="E94" s="141">
        <v>0</v>
      </c>
      <c r="F94" s="140" t="s">
        <v>149</v>
      </c>
    </row>
    <row r="95" spans="1:6">
      <c r="A95" s="136">
        <v>79</v>
      </c>
      <c r="B95" s="426"/>
      <c r="C95" s="139">
        <v>41378</v>
      </c>
      <c r="D95" s="141">
        <v>6098.4</v>
      </c>
      <c r="E95" s="141">
        <v>0</v>
      </c>
      <c r="F95" s="140" t="s">
        <v>146</v>
      </c>
    </row>
    <row r="96" spans="1:6">
      <c r="A96" s="136">
        <v>81</v>
      </c>
      <c r="B96" s="426"/>
      <c r="C96" s="139">
        <v>41373</v>
      </c>
      <c r="D96" s="141">
        <v>1143.56</v>
      </c>
      <c r="E96" s="141">
        <v>0</v>
      </c>
      <c r="F96" s="140" t="s">
        <v>149</v>
      </c>
    </row>
    <row r="97" spans="1:6">
      <c r="A97" s="136">
        <v>82</v>
      </c>
      <c r="B97" s="426"/>
      <c r="C97" s="139">
        <v>41337</v>
      </c>
      <c r="D97" s="141">
        <v>2700</v>
      </c>
      <c r="E97" s="141">
        <v>0</v>
      </c>
      <c r="F97" s="140" t="s">
        <v>149</v>
      </c>
    </row>
    <row r="98" spans="1:6">
      <c r="A98" s="136">
        <v>83</v>
      </c>
      <c r="B98" s="426"/>
      <c r="C98" s="139">
        <v>41437</v>
      </c>
      <c r="D98" s="141">
        <v>200</v>
      </c>
      <c r="E98" s="141">
        <v>0</v>
      </c>
      <c r="F98" s="140" t="s">
        <v>149</v>
      </c>
    </row>
    <row r="99" spans="1:6">
      <c r="A99" s="136">
        <v>84</v>
      </c>
      <c r="B99" s="426"/>
      <c r="C99" s="139">
        <v>41400</v>
      </c>
      <c r="D99" s="141">
        <v>1493.22</v>
      </c>
      <c r="E99" s="141">
        <v>0</v>
      </c>
      <c r="F99" s="140" t="s">
        <v>149</v>
      </c>
    </row>
    <row r="100" spans="1:6">
      <c r="A100" s="136">
        <v>85</v>
      </c>
      <c r="B100" s="426"/>
      <c r="C100" s="139">
        <v>41413</v>
      </c>
      <c r="D100" s="141">
        <v>200</v>
      </c>
      <c r="E100" s="141">
        <v>0</v>
      </c>
      <c r="F100" s="140" t="s">
        <v>149</v>
      </c>
    </row>
    <row r="101" spans="1:6">
      <c r="A101" s="136">
        <v>86</v>
      </c>
      <c r="B101" s="425"/>
      <c r="C101" s="139">
        <v>41464</v>
      </c>
      <c r="D101" s="141">
        <v>507.73</v>
      </c>
      <c r="E101" s="141">
        <v>0</v>
      </c>
      <c r="F101" s="140" t="s">
        <v>149</v>
      </c>
    </row>
    <row r="102" spans="1:6">
      <c r="A102" s="136">
        <v>1</v>
      </c>
      <c r="B102" s="424" t="s">
        <v>119</v>
      </c>
      <c r="C102" s="139">
        <v>41305</v>
      </c>
      <c r="D102" s="141">
        <v>377.62</v>
      </c>
      <c r="E102" s="141">
        <v>0</v>
      </c>
      <c r="F102" s="140"/>
    </row>
    <row r="103" spans="1:6">
      <c r="A103" s="136">
        <v>2</v>
      </c>
      <c r="B103" s="425"/>
      <c r="C103" s="139">
        <v>41627</v>
      </c>
      <c r="D103" s="141">
        <v>2903.61</v>
      </c>
      <c r="E103" s="141">
        <v>0</v>
      </c>
      <c r="F103" s="140"/>
    </row>
    <row r="104" spans="1:6">
      <c r="A104" s="136">
        <v>1</v>
      </c>
      <c r="B104" s="151" t="s">
        <v>151</v>
      </c>
      <c r="C104" s="139">
        <v>41292</v>
      </c>
      <c r="D104" s="141">
        <v>1884.51</v>
      </c>
      <c r="E104" s="141">
        <v>0</v>
      </c>
      <c r="F104" s="140"/>
    </row>
    <row r="105" spans="1:6">
      <c r="A105" s="427" t="s">
        <v>127</v>
      </c>
      <c r="B105" s="427"/>
      <c r="C105" s="427"/>
      <c r="D105" s="427"/>
      <c r="E105" s="427"/>
      <c r="F105" s="427"/>
    </row>
    <row r="106" spans="1:6">
      <c r="A106" s="106">
        <v>1</v>
      </c>
      <c r="B106" s="428" t="s">
        <v>122</v>
      </c>
      <c r="C106" s="142">
        <v>41670</v>
      </c>
      <c r="D106" s="143">
        <v>1660.51</v>
      </c>
      <c r="E106" s="143">
        <v>0</v>
      </c>
      <c r="F106" s="135" t="s">
        <v>147</v>
      </c>
    </row>
    <row r="107" spans="1:6">
      <c r="A107" s="106">
        <v>2</v>
      </c>
      <c r="B107" s="428"/>
      <c r="C107" s="142">
        <v>41900</v>
      </c>
      <c r="D107" s="143">
        <v>5949.07</v>
      </c>
      <c r="E107" s="143">
        <v>0</v>
      </c>
      <c r="F107" s="135" t="s">
        <v>148</v>
      </c>
    </row>
    <row r="108" spans="1:6">
      <c r="A108" s="136">
        <v>1</v>
      </c>
      <c r="B108" s="424" t="s">
        <v>116</v>
      </c>
      <c r="C108" s="142">
        <v>41705</v>
      </c>
      <c r="D108" s="143">
        <v>345.86</v>
      </c>
      <c r="E108" s="143">
        <v>0</v>
      </c>
      <c r="F108" s="135" t="s">
        <v>145</v>
      </c>
    </row>
    <row r="109" spans="1:6">
      <c r="A109" s="136">
        <v>2</v>
      </c>
      <c r="B109" s="426"/>
      <c r="C109" s="142">
        <v>41706</v>
      </c>
      <c r="D109" s="143">
        <v>540</v>
      </c>
      <c r="E109" s="143">
        <v>0</v>
      </c>
      <c r="F109" s="135" t="s">
        <v>145</v>
      </c>
    </row>
    <row r="110" spans="1:6">
      <c r="A110" s="136">
        <v>3</v>
      </c>
      <c r="B110" s="426"/>
      <c r="C110" s="142">
        <v>41707</v>
      </c>
      <c r="D110" s="143">
        <v>0</v>
      </c>
      <c r="E110" s="143">
        <v>1500</v>
      </c>
      <c r="F110" s="135" t="s">
        <v>146</v>
      </c>
    </row>
    <row r="111" spans="1:6">
      <c r="A111" s="136">
        <v>4</v>
      </c>
      <c r="B111" s="426"/>
      <c r="C111" s="142">
        <v>41708</v>
      </c>
      <c r="D111" s="143">
        <v>950</v>
      </c>
      <c r="E111" s="143">
        <v>0</v>
      </c>
      <c r="F111" s="135" t="s">
        <v>145</v>
      </c>
    </row>
    <row r="112" spans="1:6">
      <c r="A112" s="136">
        <v>5</v>
      </c>
      <c r="B112" s="426"/>
      <c r="C112" s="142">
        <v>41709</v>
      </c>
      <c r="D112" s="143">
        <v>274.7</v>
      </c>
      <c r="E112" s="143">
        <v>0</v>
      </c>
      <c r="F112" s="135" t="s">
        <v>145</v>
      </c>
    </row>
    <row r="113" spans="1:6">
      <c r="A113" s="136">
        <v>6</v>
      </c>
      <c r="B113" s="426"/>
      <c r="C113" s="142">
        <v>41710</v>
      </c>
      <c r="D113" s="143">
        <v>637.16</v>
      </c>
      <c r="E113" s="143">
        <v>0</v>
      </c>
      <c r="F113" s="135" t="s">
        <v>145</v>
      </c>
    </row>
    <row r="114" spans="1:6">
      <c r="A114" s="136">
        <v>7</v>
      </c>
      <c r="B114" s="426"/>
      <c r="C114" s="142">
        <v>41711</v>
      </c>
      <c r="D114" s="143">
        <v>414.78</v>
      </c>
      <c r="E114" s="143">
        <v>0</v>
      </c>
      <c r="F114" s="135" t="s">
        <v>145</v>
      </c>
    </row>
    <row r="115" spans="1:6">
      <c r="A115" s="136">
        <v>8</v>
      </c>
      <c r="B115" s="426"/>
      <c r="C115" s="142">
        <v>41712</v>
      </c>
      <c r="D115" s="143">
        <v>159.81</v>
      </c>
      <c r="E115" s="143">
        <v>0</v>
      </c>
      <c r="F115" s="135" t="s">
        <v>145</v>
      </c>
    </row>
    <row r="116" spans="1:6">
      <c r="A116" s="136">
        <v>9</v>
      </c>
      <c r="B116" s="426"/>
      <c r="C116" s="142">
        <v>41713</v>
      </c>
      <c r="D116" s="143">
        <v>308.94</v>
      </c>
      <c r="E116" s="143">
        <v>0</v>
      </c>
      <c r="F116" s="135" t="s">
        <v>145</v>
      </c>
    </row>
    <row r="117" spans="1:6">
      <c r="A117" s="136">
        <v>10</v>
      </c>
      <c r="B117" s="426"/>
      <c r="C117" s="142">
        <v>41714</v>
      </c>
      <c r="D117" s="143">
        <v>855.97</v>
      </c>
      <c r="E117" s="143">
        <v>0</v>
      </c>
      <c r="F117" s="135" t="s">
        <v>145</v>
      </c>
    </row>
    <row r="118" spans="1:6">
      <c r="A118" s="136">
        <v>11</v>
      </c>
      <c r="B118" s="426"/>
      <c r="C118" s="142">
        <v>41715</v>
      </c>
      <c r="D118" s="143">
        <v>2170.4899999999998</v>
      </c>
      <c r="E118" s="143">
        <v>0</v>
      </c>
      <c r="F118" s="135" t="s">
        <v>145</v>
      </c>
    </row>
    <row r="119" spans="1:6">
      <c r="A119" s="136">
        <v>12</v>
      </c>
      <c r="B119" s="426"/>
      <c r="C119" s="142">
        <v>41716</v>
      </c>
      <c r="D119" s="143">
        <v>860.79</v>
      </c>
      <c r="E119" s="143">
        <v>0</v>
      </c>
      <c r="F119" s="135" t="s">
        <v>145</v>
      </c>
    </row>
    <row r="120" spans="1:6">
      <c r="A120" s="136">
        <v>13</v>
      </c>
      <c r="B120" s="426"/>
      <c r="C120" s="142">
        <v>41717</v>
      </c>
      <c r="D120" s="143">
        <v>966.77</v>
      </c>
      <c r="E120" s="143">
        <v>0</v>
      </c>
      <c r="F120" s="135" t="s">
        <v>145</v>
      </c>
    </row>
    <row r="121" spans="1:6">
      <c r="A121" s="136">
        <v>14</v>
      </c>
      <c r="B121" s="426"/>
      <c r="C121" s="142">
        <v>41718</v>
      </c>
      <c r="D121" s="143">
        <v>168.62</v>
      </c>
      <c r="E121" s="143">
        <v>0</v>
      </c>
      <c r="F121" s="135" t="s">
        <v>145</v>
      </c>
    </row>
    <row r="122" spans="1:6">
      <c r="A122" s="136">
        <v>15</v>
      </c>
      <c r="B122" s="426"/>
      <c r="C122" s="142">
        <v>41719</v>
      </c>
      <c r="D122" s="143">
        <v>510</v>
      </c>
      <c r="E122" s="143">
        <v>0</v>
      </c>
      <c r="F122" s="135" t="s">
        <v>145</v>
      </c>
    </row>
    <row r="123" spans="1:6">
      <c r="A123" s="136">
        <v>16</v>
      </c>
      <c r="B123" s="426"/>
      <c r="C123" s="142">
        <v>41720</v>
      </c>
      <c r="D123" s="143">
        <v>659.97</v>
      </c>
      <c r="E123" s="143">
        <v>0</v>
      </c>
      <c r="F123" s="135" t="s">
        <v>145</v>
      </c>
    </row>
    <row r="124" spans="1:6">
      <c r="A124" s="136">
        <v>17</v>
      </c>
      <c r="B124" s="426"/>
      <c r="C124" s="142">
        <v>41721</v>
      </c>
      <c r="D124" s="143">
        <v>0</v>
      </c>
      <c r="E124" s="143">
        <v>4480</v>
      </c>
      <c r="F124" s="135" t="s">
        <v>146</v>
      </c>
    </row>
    <row r="125" spans="1:6">
      <c r="A125" s="136">
        <v>18</v>
      </c>
      <c r="B125" s="426"/>
      <c r="C125" s="142">
        <v>41722</v>
      </c>
      <c r="D125" s="143">
        <v>880</v>
      </c>
      <c r="E125" s="143">
        <v>0</v>
      </c>
      <c r="F125" s="135" t="s">
        <v>145</v>
      </c>
    </row>
    <row r="126" spans="1:6">
      <c r="A126" s="136">
        <v>19</v>
      </c>
      <c r="B126" s="426"/>
      <c r="C126" s="142">
        <v>41723</v>
      </c>
      <c r="D126" s="143">
        <v>1971</v>
      </c>
      <c r="E126" s="143">
        <v>0</v>
      </c>
      <c r="F126" s="135" t="s">
        <v>145</v>
      </c>
    </row>
    <row r="127" spans="1:6">
      <c r="A127" s="136">
        <v>20</v>
      </c>
      <c r="B127" s="426"/>
      <c r="C127" s="142">
        <v>41724</v>
      </c>
      <c r="D127" s="143">
        <v>479.11</v>
      </c>
      <c r="E127" s="143">
        <v>0</v>
      </c>
      <c r="F127" s="135" t="s">
        <v>145</v>
      </c>
    </row>
    <row r="128" spans="1:6">
      <c r="A128" s="136">
        <v>21</v>
      </c>
      <c r="B128" s="426"/>
      <c r="C128" s="142">
        <v>41725</v>
      </c>
      <c r="D128" s="143">
        <v>2508.4899999999998</v>
      </c>
      <c r="E128" s="143">
        <v>0</v>
      </c>
      <c r="F128" s="135" t="s">
        <v>145</v>
      </c>
    </row>
    <row r="129" spans="1:6">
      <c r="A129" s="136">
        <v>22</v>
      </c>
      <c r="B129" s="426"/>
      <c r="C129" s="142">
        <v>41726</v>
      </c>
      <c r="D129" s="143">
        <v>1119.28</v>
      </c>
      <c r="E129" s="143">
        <v>0</v>
      </c>
      <c r="F129" s="135" t="s">
        <v>145</v>
      </c>
    </row>
    <row r="130" spans="1:6">
      <c r="A130" s="136">
        <v>23</v>
      </c>
      <c r="B130" s="426"/>
      <c r="C130" s="142">
        <v>41727</v>
      </c>
      <c r="D130" s="143">
        <v>125.03</v>
      </c>
      <c r="E130" s="143">
        <v>0</v>
      </c>
      <c r="F130" s="135" t="s">
        <v>145</v>
      </c>
    </row>
    <row r="131" spans="1:6">
      <c r="A131" s="136">
        <v>24</v>
      </c>
      <c r="B131" s="426"/>
      <c r="C131" s="142">
        <v>41728</v>
      </c>
      <c r="D131" s="143">
        <v>450</v>
      </c>
      <c r="E131" s="143">
        <v>0</v>
      </c>
      <c r="F131" s="135" t="s">
        <v>145</v>
      </c>
    </row>
    <row r="132" spans="1:6">
      <c r="A132" s="136">
        <v>25</v>
      </c>
      <c r="B132" s="426"/>
      <c r="C132" s="142">
        <v>41729</v>
      </c>
      <c r="D132" s="143">
        <v>763.35</v>
      </c>
      <c r="E132" s="143">
        <v>0</v>
      </c>
      <c r="F132" s="135" t="s">
        <v>145</v>
      </c>
    </row>
    <row r="133" spans="1:6">
      <c r="A133" s="136">
        <v>26</v>
      </c>
      <c r="B133" s="426"/>
      <c r="C133" s="142">
        <v>41730</v>
      </c>
      <c r="D133" s="143">
        <v>293.97000000000003</v>
      </c>
      <c r="E133" s="143">
        <v>0</v>
      </c>
      <c r="F133" s="135" t="s">
        <v>145</v>
      </c>
    </row>
    <row r="134" spans="1:6">
      <c r="A134" s="136">
        <v>27</v>
      </c>
      <c r="B134" s="426"/>
      <c r="C134" s="142">
        <v>41731</v>
      </c>
      <c r="D134" s="143">
        <v>1590</v>
      </c>
      <c r="E134" s="143">
        <v>0</v>
      </c>
      <c r="F134" s="135" t="s">
        <v>145</v>
      </c>
    </row>
    <row r="135" spans="1:6">
      <c r="A135" s="136">
        <v>28</v>
      </c>
      <c r="B135" s="426"/>
      <c r="C135" s="142">
        <v>41732</v>
      </c>
      <c r="D135" s="143">
        <v>328.83</v>
      </c>
      <c r="E135" s="143">
        <v>0</v>
      </c>
      <c r="F135" s="135" t="s">
        <v>145</v>
      </c>
    </row>
    <row r="136" spans="1:6">
      <c r="A136" s="136">
        <v>29</v>
      </c>
      <c r="B136" s="426"/>
      <c r="C136" s="142">
        <v>41733</v>
      </c>
      <c r="D136" s="143">
        <v>150</v>
      </c>
      <c r="E136" s="143">
        <v>0</v>
      </c>
      <c r="F136" s="135" t="s">
        <v>145</v>
      </c>
    </row>
    <row r="137" spans="1:6">
      <c r="A137" s="136">
        <v>30</v>
      </c>
      <c r="B137" s="426"/>
      <c r="C137" s="142">
        <v>41734</v>
      </c>
      <c r="D137" s="143">
        <v>498.4</v>
      </c>
      <c r="E137" s="143">
        <v>0</v>
      </c>
      <c r="F137" s="135" t="s">
        <v>145</v>
      </c>
    </row>
    <row r="138" spans="1:6">
      <c r="A138" s="136">
        <v>31</v>
      </c>
      <c r="B138" s="426"/>
      <c r="C138" s="142">
        <v>41735</v>
      </c>
      <c r="D138" s="143">
        <v>0</v>
      </c>
      <c r="E138" s="143">
        <v>10224</v>
      </c>
      <c r="F138" s="135" t="s">
        <v>146</v>
      </c>
    </row>
    <row r="139" spans="1:6">
      <c r="A139" s="136">
        <v>32</v>
      </c>
      <c r="B139" s="426"/>
      <c r="C139" s="142">
        <v>41736</v>
      </c>
      <c r="D139" s="143">
        <v>149.97999999999999</v>
      </c>
      <c r="E139" s="143">
        <v>0</v>
      </c>
      <c r="F139" s="135" t="s">
        <v>145</v>
      </c>
    </row>
    <row r="140" spans="1:6">
      <c r="A140" s="136">
        <v>33</v>
      </c>
      <c r="B140" s="426"/>
      <c r="C140" s="142">
        <v>41737</v>
      </c>
      <c r="D140" s="143">
        <v>4604.46</v>
      </c>
      <c r="E140" s="143">
        <v>0</v>
      </c>
      <c r="F140" s="135" t="s">
        <v>145</v>
      </c>
    </row>
    <row r="141" spans="1:6">
      <c r="A141" s="136">
        <v>34</v>
      </c>
      <c r="B141" s="426"/>
      <c r="C141" s="142">
        <v>41738</v>
      </c>
      <c r="D141" s="143">
        <v>200</v>
      </c>
      <c r="E141" s="143">
        <v>0</v>
      </c>
      <c r="F141" s="135" t="s">
        <v>145</v>
      </c>
    </row>
    <row r="142" spans="1:6">
      <c r="A142" s="136">
        <v>35</v>
      </c>
      <c r="B142" s="426"/>
      <c r="C142" s="142">
        <v>41739</v>
      </c>
      <c r="D142" s="143">
        <v>1195.54</v>
      </c>
      <c r="E142" s="143">
        <v>0</v>
      </c>
      <c r="F142" s="135" t="s">
        <v>145</v>
      </c>
    </row>
    <row r="143" spans="1:6">
      <c r="A143" s="136">
        <v>36</v>
      </c>
      <c r="B143" s="426"/>
      <c r="C143" s="142">
        <v>41740</v>
      </c>
      <c r="D143" s="143">
        <v>1652.26</v>
      </c>
      <c r="E143" s="143">
        <v>0</v>
      </c>
      <c r="F143" s="135" t="s">
        <v>145</v>
      </c>
    </row>
    <row r="144" spans="1:6">
      <c r="A144" s="136">
        <v>37</v>
      </c>
      <c r="B144" s="425"/>
      <c r="C144" s="142">
        <v>41741</v>
      </c>
      <c r="D144" s="143">
        <v>748.37</v>
      </c>
      <c r="E144" s="143">
        <v>0</v>
      </c>
      <c r="F144" s="135" t="s">
        <v>145</v>
      </c>
    </row>
    <row r="145" spans="1:6">
      <c r="A145" s="136">
        <v>1</v>
      </c>
      <c r="B145" s="151" t="s">
        <v>119</v>
      </c>
      <c r="C145" s="142">
        <v>41701</v>
      </c>
      <c r="D145" s="143">
        <v>2100</v>
      </c>
      <c r="E145" s="143">
        <v>0</v>
      </c>
      <c r="F145" s="135"/>
    </row>
    <row r="146" spans="1:6">
      <c r="A146" s="136">
        <v>1</v>
      </c>
      <c r="B146" s="151" t="s">
        <v>151</v>
      </c>
      <c r="C146" s="142">
        <v>41701</v>
      </c>
      <c r="D146" s="143">
        <v>3750</v>
      </c>
      <c r="E146" s="143">
        <v>0</v>
      </c>
      <c r="F146" s="135"/>
    </row>
    <row r="147" spans="1:6">
      <c r="A147" s="427" t="s">
        <v>128</v>
      </c>
      <c r="B147" s="427"/>
      <c r="C147" s="427"/>
      <c r="D147" s="427"/>
      <c r="E147" s="427"/>
      <c r="F147" s="427"/>
    </row>
    <row r="148" spans="1:6">
      <c r="A148" s="136">
        <v>1</v>
      </c>
      <c r="B148" s="429" t="s">
        <v>122</v>
      </c>
      <c r="C148" s="144" t="s">
        <v>129</v>
      </c>
      <c r="D148" s="145">
        <v>0</v>
      </c>
      <c r="E148" s="145">
        <v>1251.32</v>
      </c>
      <c r="F148" s="146" t="s">
        <v>131</v>
      </c>
    </row>
    <row r="149" spans="1:6">
      <c r="A149" s="136">
        <v>2</v>
      </c>
      <c r="B149" s="429"/>
      <c r="C149" s="144" t="s">
        <v>130</v>
      </c>
      <c r="D149" s="145">
        <v>7705</v>
      </c>
      <c r="E149" s="145">
        <v>0</v>
      </c>
      <c r="F149" s="146" t="s">
        <v>132</v>
      </c>
    </row>
    <row r="150" spans="1:6">
      <c r="A150" s="136">
        <v>3</v>
      </c>
      <c r="B150" s="429"/>
      <c r="C150" s="147" t="s">
        <v>133</v>
      </c>
      <c r="D150" s="148">
        <v>1064</v>
      </c>
      <c r="E150" s="148">
        <v>0</v>
      </c>
      <c r="F150" s="149" t="s">
        <v>132</v>
      </c>
    </row>
    <row r="151" spans="1:6">
      <c r="A151" s="137">
        <v>1</v>
      </c>
      <c r="B151" s="424" t="s">
        <v>116</v>
      </c>
      <c r="C151" s="147" t="s">
        <v>134</v>
      </c>
      <c r="D151" s="148">
        <v>978.46</v>
      </c>
      <c r="E151" s="148">
        <v>0</v>
      </c>
      <c r="F151" s="150" t="s">
        <v>149</v>
      </c>
    </row>
    <row r="152" spans="1:6">
      <c r="A152" s="137">
        <v>2</v>
      </c>
      <c r="B152" s="426"/>
      <c r="C152" s="147" t="s">
        <v>134</v>
      </c>
      <c r="D152" s="148">
        <v>1049.45</v>
      </c>
      <c r="E152" s="148">
        <v>0</v>
      </c>
      <c r="F152" s="150" t="s">
        <v>149</v>
      </c>
    </row>
    <row r="153" spans="1:6">
      <c r="A153" s="137">
        <v>3</v>
      </c>
      <c r="B153" s="426"/>
      <c r="C153" s="147" t="s">
        <v>135</v>
      </c>
      <c r="D153" s="148">
        <v>1389.38</v>
      </c>
      <c r="E153" s="148">
        <v>0</v>
      </c>
      <c r="F153" s="150" t="s">
        <v>149</v>
      </c>
    </row>
    <row r="154" spans="1:6">
      <c r="A154" s="137">
        <v>4</v>
      </c>
      <c r="B154" s="426"/>
      <c r="C154" s="147" t="s">
        <v>136</v>
      </c>
      <c r="D154" s="148">
        <v>1346.21</v>
      </c>
      <c r="E154" s="148">
        <v>0</v>
      </c>
      <c r="F154" s="150" t="s">
        <v>149</v>
      </c>
    </row>
    <row r="155" spans="1:6">
      <c r="A155" s="137">
        <v>5</v>
      </c>
      <c r="B155" s="426"/>
      <c r="C155" s="147" t="s">
        <v>136</v>
      </c>
      <c r="D155" s="148">
        <v>1012.89</v>
      </c>
      <c r="E155" s="148">
        <v>0</v>
      </c>
      <c r="F155" s="150" t="s">
        <v>149</v>
      </c>
    </row>
    <row r="156" spans="1:6">
      <c r="A156" s="137">
        <v>6</v>
      </c>
      <c r="B156" s="426"/>
      <c r="C156" s="147" t="s">
        <v>137</v>
      </c>
      <c r="D156" s="148">
        <v>3179.8</v>
      </c>
      <c r="E156" s="148">
        <v>0</v>
      </c>
      <c r="F156" s="150" t="s">
        <v>149</v>
      </c>
    </row>
    <row r="157" spans="1:6">
      <c r="A157" s="137">
        <v>7</v>
      </c>
      <c r="B157" s="426"/>
      <c r="C157" s="147" t="s">
        <v>138</v>
      </c>
      <c r="D157" s="148">
        <v>1952.16</v>
      </c>
      <c r="E157" s="148">
        <v>0</v>
      </c>
      <c r="F157" s="150" t="s">
        <v>149</v>
      </c>
    </row>
    <row r="158" spans="1:6">
      <c r="A158" s="137">
        <v>8</v>
      </c>
      <c r="B158" s="426"/>
      <c r="C158" s="147" t="s">
        <v>139</v>
      </c>
      <c r="D158" s="148">
        <v>1104.3399999999999</v>
      </c>
      <c r="E158" s="148">
        <v>0</v>
      </c>
      <c r="F158" s="150" t="s">
        <v>149</v>
      </c>
    </row>
    <row r="159" spans="1:6">
      <c r="A159" s="137">
        <v>9</v>
      </c>
      <c r="B159" s="426"/>
      <c r="C159" s="147" t="s">
        <v>140</v>
      </c>
      <c r="D159" s="148">
        <v>0</v>
      </c>
      <c r="E159" s="148">
        <v>588.87</v>
      </c>
      <c r="F159" s="150" t="s">
        <v>149</v>
      </c>
    </row>
    <row r="160" spans="1:6">
      <c r="A160" s="137">
        <v>10</v>
      </c>
      <c r="B160" s="426"/>
      <c r="C160" s="147" t="s">
        <v>141</v>
      </c>
      <c r="D160" s="148">
        <v>0</v>
      </c>
      <c r="E160" s="148">
        <v>435.12</v>
      </c>
      <c r="F160" s="150" t="s">
        <v>149</v>
      </c>
    </row>
    <row r="161" spans="1:6">
      <c r="A161" s="137">
        <v>11</v>
      </c>
      <c r="B161" s="425"/>
      <c r="C161" s="147" t="s">
        <v>142</v>
      </c>
      <c r="D161" s="148">
        <v>0</v>
      </c>
      <c r="E161" s="148">
        <v>500</v>
      </c>
      <c r="F161" s="150" t="s">
        <v>149</v>
      </c>
    </row>
  </sheetData>
  <mergeCells count="13">
    <mergeCell ref="A5:F5"/>
    <mergeCell ref="B6:B29"/>
    <mergeCell ref="A31:F31"/>
    <mergeCell ref="B33:B101"/>
    <mergeCell ref="I11:J11"/>
    <mergeCell ref="I14:J15"/>
    <mergeCell ref="B102:B103"/>
    <mergeCell ref="B151:B161"/>
    <mergeCell ref="A105:F105"/>
    <mergeCell ref="B106:B107"/>
    <mergeCell ref="B108:B144"/>
    <mergeCell ref="A147:F147"/>
    <mergeCell ref="B148:B1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3</vt:i4>
      </vt:variant>
    </vt:vector>
  </HeadingPairs>
  <TitlesOfParts>
    <vt:vector size="9" baseType="lpstr">
      <vt:lpstr>informacje ogólne</vt:lpstr>
      <vt:lpstr>lokalizacje</vt:lpstr>
      <vt:lpstr>budynki i budowle</vt:lpstr>
      <vt:lpstr>elektronika</vt:lpstr>
      <vt:lpstr>pojazdy</vt:lpstr>
      <vt:lpstr>szkodowość</vt:lpstr>
      <vt:lpstr>'budynki i budowle'!Obszar_wydruku</vt:lpstr>
      <vt:lpstr>elektronika!Obszar_wydruku</vt:lpstr>
      <vt:lpstr>pojazdy!Obszar_wydruku</vt:lpstr>
    </vt:vector>
  </TitlesOfParts>
  <Company>MedicEuro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m.garczynska</cp:lastModifiedBy>
  <cp:lastPrinted>2015-10-28T06:49:50Z</cp:lastPrinted>
  <dcterms:created xsi:type="dcterms:W3CDTF">2004-04-21T13:58:08Z</dcterms:created>
  <dcterms:modified xsi:type="dcterms:W3CDTF">2015-11-25T06:05:52Z</dcterms:modified>
</cp:coreProperties>
</file>