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CEA" lockStructure="1"/>
  <bookViews>
    <workbookView xWindow="0" yWindow="-15" windowWidth="14010" windowHeight="12705"/>
  </bookViews>
  <sheets>
    <sheet name="Załącznik 2A" sheetId="1" r:id="rId1"/>
  </sheets>
  <definedNames>
    <definedName name="_xlnm.Print_Area" localSheetId="0">'Załącznik 2A'!$A$1:$H$81</definedName>
  </definedNames>
  <calcPr calcId="152511"/>
</workbook>
</file>

<file path=xl/calcChain.xml><?xml version="1.0" encoding="utf-8"?>
<calcChain xmlns="http://schemas.openxmlformats.org/spreadsheetml/2006/main">
  <c r="G62" i="1" l="1"/>
  <c r="F40" i="1"/>
  <c r="E40" i="1"/>
  <c r="H29" i="1"/>
  <c r="H30" i="1"/>
  <c r="H31" i="1"/>
  <c r="H32" i="1"/>
  <c r="H33" i="1"/>
  <c r="H34" i="1"/>
  <c r="H28" i="1"/>
  <c r="G45" i="1" l="1"/>
  <c r="F68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F23" i="1"/>
  <c r="G23" i="1" s="1"/>
  <c r="F24" i="1"/>
  <c r="G24" i="1" s="1"/>
  <c r="F25" i="1"/>
  <c r="G25" i="1" s="1"/>
  <c r="G22" i="1"/>
  <c r="H62" i="1"/>
  <c r="F69" i="1" s="1"/>
  <c r="E68" i="1"/>
  <c r="F14" i="1"/>
  <c r="G14" i="1" s="1"/>
  <c r="E69" i="1" l="1"/>
  <c r="F39" i="1"/>
  <c r="F67" i="1" s="1"/>
  <c r="F70" i="1" s="1"/>
  <c r="E39" i="1"/>
  <c r="E67" i="1" s="1"/>
</calcChain>
</file>

<file path=xl/sharedStrings.xml><?xml version="1.0" encoding="utf-8"?>
<sst xmlns="http://schemas.openxmlformats.org/spreadsheetml/2006/main" count="94" uniqueCount="76">
  <si>
    <t>(pieczęć Wykonawcy)</t>
  </si>
  <si>
    <t>1.1.</t>
  </si>
  <si>
    <t>Lp.</t>
  </si>
  <si>
    <t>Przedmiot ubezpieczenia</t>
  </si>
  <si>
    <t>Sprzęt elektroniczny stacjonarny</t>
  </si>
  <si>
    <t>Sprzęt elektroniczny przenośny</t>
  </si>
  <si>
    <t>Ubezpieczenie mienia od wszystkich ryzyk</t>
  </si>
  <si>
    <t>Oferta cenowa za ubezpieczenie mienia od wszystkich ryzyk</t>
  </si>
  <si>
    <t>1.</t>
  </si>
  <si>
    <t>Ubezpieczenie odpowiedzialności cywilnej wynikającej z prowadzonej działalności i posiadanego mienia z uwzględnieniem:</t>
  </si>
  <si>
    <t>2.</t>
  </si>
  <si>
    <t>Ubezpieczenie odpowiedzialności cywilnej</t>
  </si>
  <si>
    <t>Oferta cenowa (stopa składki i wyliczona na jej podstawie składka roczna) za ubezpieczenie mienia od wszystkich ryzyk w okresie obowiązywania Umowy Generalnej Ubezpieczenia:</t>
  </si>
  <si>
    <t>Oferta cenowa ubezpieczenia mienia od wszystkich ryzyk (łącznie):</t>
  </si>
  <si>
    <t>odpowiedzialności cywilnej wzajemnej</t>
  </si>
  <si>
    <t>Oferta cenowa za ubezpieczenie mienia i odpowiedzialności cywilnej</t>
  </si>
  <si>
    <t>Ogółem</t>
  </si>
  <si>
    <t>Lp</t>
  </si>
  <si>
    <t>Nazwa(y) Wykonawców</t>
  </si>
  <si>
    <t>Nazwisko i imię osoby (osób) upoważnionej(ych) do podpisania niniejszej oferty w imieniu Wykonawcy(ów)</t>
  </si>
  <si>
    <t>Podpis(y) osoby(osób) upoważnionej(ych) do podpisania niniejszej oferty w imieniu Wykonawcy(ów)</t>
  </si>
  <si>
    <t>Pieczęć(cie) Wykonawcy (ów)</t>
  </si>
  <si>
    <t>Miejscowość i data</t>
  </si>
  <si>
    <t>SZCZEGÓŁOWA KALKULACJA OFEROWANEJ CENY - FORMULARZ CENOWY</t>
  </si>
  <si>
    <t>Mienie pracownicze</t>
  </si>
  <si>
    <t>Załącznik nr 2A. Wzór załącznika do formularza ofertowego „szczegółowa kalkulacja oferowanej ceny dla zadania 1”</t>
  </si>
  <si>
    <t>Stopa składki</t>
  </si>
  <si>
    <t>Suma ubezpieczenia</t>
  </si>
  <si>
    <t>Składka za roczny okres ochrony ubezpieczeniowej</t>
  </si>
  <si>
    <t>Gotówka</t>
  </si>
  <si>
    <t>Składka za okres obowiązywania Umowy Generalnej Ubezpieczenia</t>
  </si>
  <si>
    <t>Pozostałe środki trwałe, wyposażenie, rzedmioty podlegające jednorazowej amortyzacji</t>
  </si>
  <si>
    <t>Środki obrotowe</t>
  </si>
  <si>
    <t>Zbiory biblioteczne</t>
  </si>
  <si>
    <t>odpowiedzialności za szkody majątkowe, nie wynikające ze szkody na osobie lub szkodzie rzeczowej</t>
  </si>
  <si>
    <t>odpowiedzialności cywilnej za szkody poniesione przez pracowników Ubezpieczonych</t>
  </si>
  <si>
    <t>odpowiedzialności cywilnej za szkody szkody powstałe w związku z zarządzaniem i administrowaniem drogami publicznymi</t>
  </si>
  <si>
    <t>odpowiedzialności cywilnej za szkody powstałe w związku z realizacją zadań oświatowo-wychowawczych</t>
  </si>
  <si>
    <t xml:space="preserve">odpowiedzialności cywilnej za szkody powstałe w żywieniu zbiorowym oraz w związku z przeniesieniem chorób zakaźnych i zakażeń </t>
  </si>
  <si>
    <t xml:space="preserve">odpowiedzialności cywilnej za szkody powstałę w związku z organizowaniem imprez, w tym także imprez masowych </t>
  </si>
  <si>
    <t>odpowiedzialności cywilnej za szkody powstałe w nieruchomościach oraz rzeczach ruchomych, z których Ubezpieczony korzystał na podstawie umowy najmu, dzierżawy, użyczenia, leasingu lub innej umowy o podobnym charakterze</t>
  </si>
  <si>
    <t xml:space="preserve">odpowiedzialności cywilnej za wyrządzone w związku z wykonywaniem czynności, prac lub usług przez wykonawców i ich podwykonawców i ich współpracowników </t>
  </si>
  <si>
    <t xml:space="preserve">odpowiedzialności cywilnej za szkody powstałe pośrednio lub bezpośrednio z emisji, wycieku  lub innej formy przedostania się do powietrza, wody, gruntu jakichkolwiek substancji niebezpiecznych </t>
  </si>
  <si>
    <t xml:space="preserve">1.2. </t>
  </si>
  <si>
    <t>odpowiedzialności cywilnej za szkody wyrządzone przez produkt wprowadzony do obrotu</t>
  </si>
  <si>
    <t>Nakłady na adaptację pomieszczeń</t>
  </si>
  <si>
    <t>Budynki i budowle (wg wartości księgowej brutto)</t>
  </si>
  <si>
    <t>Budynki i budowle(wg wartości odtworzeniowej)</t>
  </si>
  <si>
    <t>Rodzaj ubezpieczenia</t>
  </si>
  <si>
    <t>Liczba ubezpieczonych</t>
  </si>
  <si>
    <t>Ubezpieczenie następstw nieszczęśliwych wypadków</t>
  </si>
  <si>
    <t xml:space="preserve">3. </t>
  </si>
  <si>
    <t>4.</t>
  </si>
  <si>
    <t>Ubezpieczenie następstw nieszczęśliwych wypadków wolontariuszy</t>
  </si>
  <si>
    <t>suma ubezpieczenia</t>
  </si>
  <si>
    <t>Składka za osobodzień</t>
  </si>
  <si>
    <t>Oprogramowanie</t>
  </si>
  <si>
    <t>szkody powstałe w związku z ruchem pojazdów niepodlegających obowiązkowemu ubezpieczeniu odpowiedzialności cywilnej posiadaczy pojazdów mechanicznych</t>
  </si>
  <si>
    <t>szkody powstałe w związku z prowadzeniem procesu inwestycyjnego przez Ubezpieczonego jako inwestora</t>
  </si>
  <si>
    <t>Mienie Skarbu Państwa</t>
  </si>
  <si>
    <t>włączenie do ochrony pracowników ubezpieczonych jako osoby trzecie</t>
  </si>
  <si>
    <t>Koszty dodatkowe ponad sumę ubezpieczenia</t>
  </si>
  <si>
    <t>Składka za roczny okres ochrony ubezpieczeniowej      (w zł)</t>
  </si>
  <si>
    <t>Składka za trzyletni okres ochrony ubezpieczeniowej</t>
  </si>
  <si>
    <t>Postanowienia dotyczące sumy uzupełniającej</t>
  </si>
  <si>
    <t>Postanowienia dotyczące pokrycia kosztów uprzątnięcia pozostałości po szkodzie oraz kosztów zabezpieczenia mienia przed szkodą i kosztów ratownictwa</t>
  </si>
  <si>
    <t>3.</t>
  </si>
  <si>
    <t>Postanowienia dotyczące pokrycia kosztów rzeczoznawców</t>
  </si>
  <si>
    <t>Postanowienia dotyczące pokrycia kosztów identyfikacji miejsc awarii</t>
  </si>
  <si>
    <t>5.</t>
  </si>
  <si>
    <t>Postanowienia dotyczące pokrycia kosztów restytucji dokumentów</t>
  </si>
  <si>
    <t>6.</t>
  </si>
  <si>
    <t>Postanowienia dotyczące pokrycia kosztów odtworzenia danych i oprogramowania</t>
  </si>
  <si>
    <t>7.</t>
  </si>
  <si>
    <t>Postanowienia dotyczące zalania na skutek nieszczelności, niezabezpieczenia lub złego zabezpieczenia</t>
  </si>
  <si>
    <t>(do przeniesienia do oferty - pkt 6 - Zadanie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</si>
</sst>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%"/>
    <numFmt numFmtId="165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7">
    <xf numFmtId="0" fontId="0" fillId="0" borderId="0" xfId="0"/>
    <xf numFmtId="165" fontId="3" fillId="2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7" fillId="0" borderId="0" xfId="0" applyFont="1" applyAlignment="1" applyProtection="1">
      <alignment horizontal="right" indent="3"/>
      <protection hidden="1"/>
    </xf>
    <xf numFmtId="165" fontId="3" fillId="0" borderId="0" xfId="0" applyNumberFormat="1" applyFont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vertical="top" wrapText="1"/>
      <protection hidden="1"/>
    </xf>
    <xf numFmtId="0" fontId="3" fillId="2" borderId="1" xfId="0" applyFont="1" applyFill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165" fontId="3" fillId="0" borderId="0" xfId="0" applyNumberFormat="1" applyFont="1" applyFill="1" applyBorder="1" applyAlignment="1" applyProtection="1">
      <alignment horizontal="right" vertical="center"/>
      <protection hidden="1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165" fontId="5" fillId="2" borderId="1" xfId="0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top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5" fontId="5" fillId="2" borderId="13" xfId="0" applyNumberFormat="1" applyFont="1" applyFill="1" applyBorder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165" fontId="5" fillId="2" borderId="1" xfId="2" applyNumberFormat="1" applyFont="1" applyFill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65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2" applyNumberFormat="1" applyFont="1" applyFill="1" applyBorder="1" applyAlignment="1" applyProtection="1">
      <alignment horizontal="center" vertical="center"/>
      <protection hidden="1"/>
    </xf>
    <xf numFmtId="165" fontId="5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65" fontId="3" fillId="3" borderId="1" xfId="0" applyNumberFormat="1" applyFont="1" applyFill="1" applyBorder="1" applyAlignment="1" applyProtection="1">
      <alignment horizontal="right" vertical="center"/>
      <protection locked="0" hidden="1"/>
    </xf>
    <xf numFmtId="165" fontId="3" fillId="2" borderId="1" xfId="0" applyNumberFormat="1" applyFont="1" applyFill="1" applyBorder="1" applyProtection="1">
      <protection hidden="1"/>
    </xf>
    <xf numFmtId="0" fontId="3" fillId="2" borderId="1" xfId="0" applyFont="1" applyFill="1" applyBorder="1" applyAlignment="1" applyProtection="1">
      <alignment horizontal="left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5" xfId="0" applyFont="1" applyFill="1" applyBorder="1" applyAlignment="1" applyProtection="1">
      <alignment horizontal="right" vertical="center"/>
      <protection hidden="1"/>
    </xf>
    <xf numFmtId="0" fontId="3" fillId="2" borderId="6" xfId="0" applyFont="1" applyFill="1" applyBorder="1" applyAlignment="1" applyProtection="1">
      <alignment horizontal="right" vertical="center"/>
      <protection hidden="1"/>
    </xf>
    <xf numFmtId="0" fontId="3" fillId="2" borderId="7" xfId="0" applyFont="1" applyFill="1" applyBorder="1" applyAlignment="1" applyProtection="1">
      <alignment horizontal="right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0" fontId="4" fillId="0" borderId="4" xfId="0" applyFont="1" applyBorder="1" applyAlignment="1" applyProtection="1">
      <alignment horizontal="center" vertical="center" wrapText="1"/>
      <protection locked="0" hidden="1"/>
    </xf>
    <xf numFmtId="0" fontId="5" fillId="2" borderId="11" xfId="0" applyFont="1" applyFill="1" applyBorder="1" applyAlignment="1" applyProtection="1">
      <alignment horizontal="right" vertical="center" wrapText="1"/>
      <protection hidden="1"/>
    </xf>
    <xf numFmtId="0" fontId="5" fillId="2" borderId="12" xfId="0" applyFont="1" applyFill="1" applyBorder="1" applyAlignment="1" applyProtection="1">
      <alignment horizontal="right" vertical="center" wrapText="1"/>
      <protection hidden="1"/>
    </xf>
    <xf numFmtId="0" fontId="5" fillId="2" borderId="13" xfId="0" applyFont="1" applyFill="1" applyBorder="1" applyAlignment="1" applyProtection="1">
      <alignment horizontal="right" vertical="center" wrapText="1"/>
      <protection hidden="1"/>
    </xf>
    <xf numFmtId="165" fontId="5" fillId="2" borderId="13" xfId="0" applyNumberFormat="1" applyFont="1" applyFill="1" applyBorder="1" applyAlignment="1" applyProtection="1">
      <alignment horizontal="right" vertical="center"/>
      <protection hidden="1"/>
    </xf>
    <xf numFmtId="165" fontId="5" fillId="2" borderId="7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165" fontId="4" fillId="0" borderId="8" xfId="0" applyNumberFormat="1" applyFont="1" applyFill="1" applyBorder="1" applyAlignment="1" applyProtection="1">
      <alignment horizontal="right" vertical="center" wrapText="1"/>
      <protection locked="0" hidden="1"/>
    </xf>
    <xf numFmtId="165" fontId="4" fillId="0" borderId="9" xfId="0" applyNumberFormat="1" applyFont="1" applyFill="1" applyBorder="1" applyAlignment="1" applyProtection="1">
      <alignment horizontal="right" vertical="center" wrapText="1"/>
      <protection locked="0" hidden="1"/>
    </xf>
    <xf numFmtId="165" fontId="4" fillId="0" borderId="10" xfId="0" applyNumberFormat="1" applyFont="1" applyFill="1" applyBorder="1" applyAlignment="1" applyProtection="1">
      <alignment horizontal="right" vertical="center" wrapText="1"/>
      <protection locked="0" hidden="1"/>
    </xf>
    <xf numFmtId="0" fontId="3" fillId="0" borderId="0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5" fontId="2" fillId="2" borderId="8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9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10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tabSelected="1" view="pageBreakPreview" zoomScale="120" zoomScaleNormal="100" zoomScaleSheetLayoutView="120" workbookViewId="0">
      <selection activeCell="A2" sqref="A2"/>
    </sheetView>
  </sheetViews>
  <sheetFormatPr defaultRowHeight="11.25"/>
  <cols>
    <col min="1" max="1" width="9.140625" style="4"/>
    <col min="2" max="2" width="4.5703125" style="4" customWidth="1"/>
    <col min="3" max="3" width="27.7109375" style="4" customWidth="1"/>
    <col min="4" max="4" width="16.140625" style="4" customWidth="1"/>
    <col min="5" max="5" width="16" style="4" customWidth="1"/>
    <col min="6" max="6" width="16.85546875" style="4" customWidth="1"/>
    <col min="7" max="7" width="13.7109375" style="4" customWidth="1"/>
    <col min="8" max="8" width="17.5703125" style="4" customWidth="1"/>
    <col min="9" max="9" width="10" style="4" customWidth="1"/>
    <col min="10" max="10" width="13.42578125" style="4" customWidth="1"/>
    <col min="11" max="11" width="9.140625" style="4"/>
    <col min="12" max="12" width="18" style="4" customWidth="1"/>
    <col min="13" max="16384" width="9.140625" style="4"/>
  </cols>
  <sheetData>
    <row r="1" spans="1:12" ht="15" customHeight="1">
      <c r="A1" s="76" t="s">
        <v>25</v>
      </c>
      <c r="B1" s="76"/>
      <c r="C1" s="76"/>
      <c r="D1" s="76"/>
      <c r="E1" s="76"/>
      <c r="F1" s="76"/>
      <c r="G1" s="76"/>
      <c r="H1" s="2"/>
      <c r="I1" s="3"/>
      <c r="J1" s="3"/>
      <c r="K1" s="3"/>
      <c r="L1" s="3"/>
    </row>
    <row r="2" spans="1:12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4" spans="1:12" ht="108.75" customHeight="1">
      <c r="C4" s="81" t="s">
        <v>0</v>
      </c>
      <c r="D4" s="81"/>
      <c r="E4" s="5"/>
    </row>
    <row r="5" spans="1:12">
      <c r="C5" s="32"/>
      <c r="D5" s="5"/>
      <c r="E5" s="5"/>
    </row>
    <row r="6" spans="1:12">
      <c r="C6" s="5"/>
      <c r="D6" s="5"/>
      <c r="E6" s="5"/>
    </row>
    <row r="7" spans="1:12" ht="15" customHeight="1">
      <c r="A7" s="82" t="s">
        <v>23</v>
      </c>
      <c r="B7" s="82"/>
      <c r="C7" s="82"/>
      <c r="D7" s="82"/>
      <c r="E7" s="82"/>
      <c r="F7" s="82"/>
      <c r="G7" s="82"/>
      <c r="H7" s="82"/>
      <c r="I7" s="6"/>
      <c r="J7" s="6"/>
      <c r="K7" s="6"/>
      <c r="L7" s="6"/>
    </row>
    <row r="8" spans="1:12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15" customHeight="1">
      <c r="A9" s="8" t="s">
        <v>8</v>
      </c>
      <c r="B9" s="8" t="s">
        <v>6</v>
      </c>
      <c r="C9" s="8"/>
      <c r="D9" s="8"/>
      <c r="E9" s="8"/>
      <c r="F9" s="8"/>
      <c r="G9" s="8"/>
      <c r="H9" s="8"/>
      <c r="I9" s="7"/>
      <c r="J9" s="7"/>
      <c r="K9" s="7"/>
      <c r="L9" s="7"/>
    </row>
    <row r="10" spans="1:1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30" customHeight="1">
      <c r="A11" s="9"/>
      <c r="B11" s="30" t="s">
        <v>1</v>
      </c>
      <c r="C11" s="50" t="s">
        <v>12</v>
      </c>
      <c r="D11" s="50"/>
      <c r="E11" s="50"/>
      <c r="F11" s="50"/>
      <c r="G11" s="50"/>
      <c r="H11" s="50"/>
      <c r="I11" s="7"/>
      <c r="J11" s="7"/>
      <c r="K11" s="7"/>
      <c r="L11" s="7"/>
    </row>
    <row r="13" spans="1:12" ht="50.25" customHeight="1">
      <c r="B13" s="31" t="s">
        <v>2</v>
      </c>
      <c r="C13" s="31" t="s">
        <v>3</v>
      </c>
      <c r="D13" s="31" t="s">
        <v>27</v>
      </c>
      <c r="E13" s="31" t="s">
        <v>26</v>
      </c>
      <c r="F13" s="31" t="s">
        <v>28</v>
      </c>
      <c r="G13" s="31" t="s">
        <v>30</v>
      </c>
      <c r="L13" s="10"/>
    </row>
    <row r="14" spans="1:12" ht="22.5">
      <c r="B14" s="11">
        <v>1</v>
      </c>
      <c r="C14" s="12" t="s">
        <v>46</v>
      </c>
      <c r="D14" s="1">
        <v>31765526.640000001</v>
      </c>
      <c r="E14" s="28"/>
      <c r="F14" s="1">
        <f>ROUND(D14*E14,2)</f>
        <v>0</v>
      </c>
      <c r="G14" s="1">
        <f>F14*3</f>
        <v>0</v>
      </c>
    </row>
    <row r="15" spans="1:12" ht="22.5">
      <c r="B15" s="11">
        <v>2</v>
      </c>
      <c r="C15" s="12" t="s">
        <v>47</v>
      </c>
      <c r="D15" s="1">
        <v>2207000</v>
      </c>
      <c r="E15" s="28"/>
      <c r="F15" s="1">
        <f t="shared" ref="F15:F25" si="0">ROUND(D15*E15,2)</f>
        <v>0</v>
      </c>
      <c r="G15" s="1">
        <f t="shared" ref="G15:G25" si="1">F15*3</f>
        <v>0</v>
      </c>
    </row>
    <row r="16" spans="1:12">
      <c r="B16" s="11">
        <v>3</v>
      </c>
      <c r="C16" s="12" t="s">
        <v>59</v>
      </c>
      <c r="D16" s="1">
        <v>1875972.34</v>
      </c>
      <c r="E16" s="28"/>
      <c r="F16" s="1">
        <f t="shared" si="0"/>
        <v>0</v>
      </c>
      <c r="G16" s="1">
        <f t="shared" si="1"/>
        <v>0</v>
      </c>
    </row>
    <row r="17" spans="2:8" ht="33.75">
      <c r="B17" s="11">
        <v>4</v>
      </c>
      <c r="C17" s="12" t="s">
        <v>31</v>
      </c>
      <c r="D17" s="1">
        <v>6121570.9299999997</v>
      </c>
      <c r="E17" s="28"/>
      <c r="F17" s="1">
        <f t="shared" si="0"/>
        <v>0</v>
      </c>
      <c r="G17" s="1">
        <f t="shared" si="1"/>
        <v>0</v>
      </c>
    </row>
    <row r="18" spans="2:8">
      <c r="B18" s="11">
        <v>5</v>
      </c>
      <c r="C18" s="19" t="s">
        <v>56</v>
      </c>
      <c r="D18" s="20">
        <v>300000</v>
      </c>
      <c r="E18" s="28"/>
      <c r="F18" s="1">
        <f t="shared" si="0"/>
        <v>0</v>
      </c>
      <c r="G18" s="1">
        <f t="shared" si="1"/>
        <v>0</v>
      </c>
    </row>
    <row r="19" spans="2:8">
      <c r="B19" s="11">
        <v>6</v>
      </c>
      <c r="C19" s="12" t="s">
        <v>4</v>
      </c>
      <c r="D19" s="1">
        <v>1976304.81</v>
      </c>
      <c r="E19" s="28"/>
      <c r="F19" s="1">
        <f t="shared" si="0"/>
        <v>0</v>
      </c>
      <c r="G19" s="1">
        <f t="shared" si="1"/>
        <v>0</v>
      </c>
    </row>
    <row r="20" spans="2:8">
      <c r="B20" s="11">
        <v>7</v>
      </c>
      <c r="C20" s="12" t="s">
        <v>5</v>
      </c>
      <c r="D20" s="1">
        <v>216466.96</v>
      </c>
      <c r="E20" s="28"/>
      <c r="F20" s="1">
        <f t="shared" si="0"/>
        <v>0</v>
      </c>
      <c r="G20" s="1">
        <f t="shared" si="1"/>
        <v>0</v>
      </c>
    </row>
    <row r="21" spans="2:8">
      <c r="B21" s="11">
        <v>8</v>
      </c>
      <c r="C21" s="12" t="s">
        <v>33</v>
      </c>
      <c r="D21" s="1">
        <v>117758.92</v>
      </c>
      <c r="E21" s="28"/>
      <c r="F21" s="1">
        <f t="shared" si="0"/>
        <v>0</v>
      </c>
      <c r="G21" s="1">
        <f t="shared" si="1"/>
        <v>0</v>
      </c>
    </row>
    <row r="22" spans="2:8">
      <c r="B22" s="11">
        <v>9</v>
      </c>
      <c r="C22" s="12" t="s">
        <v>32</v>
      </c>
      <c r="D22" s="1">
        <v>562624.14</v>
      </c>
      <c r="E22" s="28"/>
      <c r="F22" s="1">
        <f t="shared" si="0"/>
        <v>0</v>
      </c>
      <c r="G22" s="1">
        <f t="shared" si="1"/>
        <v>0</v>
      </c>
    </row>
    <row r="23" spans="2:8">
      <c r="B23" s="11">
        <v>10</v>
      </c>
      <c r="C23" s="12" t="s">
        <v>45</v>
      </c>
      <c r="D23" s="1">
        <v>200000</v>
      </c>
      <c r="E23" s="28"/>
      <c r="F23" s="1">
        <f t="shared" si="0"/>
        <v>0</v>
      </c>
      <c r="G23" s="1">
        <f t="shared" si="1"/>
        <v>0</v>
      </c>
    </row>
    <row r="24" spans="2:8">
      <c r="B24" s="11">
        <v>11</v>
      </c>
      <c r="C24" s="12" t="s">
        <v>29</v>
      </c>
      <c r="D24" s="1">
        <v>20000</v>
      </c>
      <c r="E24" s="28"/>
      <c r="F24" s="1">
        <f t="shared" si="0"/>
        <v>0</v>
      </c>
      <c r="G24" s="1">
        <f t="shared" si="1"/>
        <v>0</v>
      </c>
    </row>
    <row r="25" spans="2:8">
      <c r="B25" s="11">
        <v>12</v>
      </c>
      <c r="C25" s="12" t="s">
        <v>24</v>
      </c>
      <c r="D25" s="1">
        <v>244500</v>
      </c>
      <c r="E25" s="28"/>
      <c r="F25" s="1">
        <f t="shared" si="0"/>
        <v>0</v>
      </c>
      <c r="G25" s="1">
        <f t="shared" si="1"/>
        <v>0</v>
      </c>
    </row>
    <row r="26" spans="2:8">
      <c r="B26" s="23"/>
      <c r="C26" s="24"/>
      <c r="D26" s="25"/>
      <c r="E26" s="26"/>
      <c r="F26" s="25"/>
    </row>
    <row r="27" spans="2:8" ht="45">
      <c r="B27" s="43" t="s">
        <v>2</v>
      </c>
      <c r="C27" s="48" t="s">
        <v>61</v>
      </c>
      <c r="D27" s="48"/>
      <c r="E27" s="48"/>
      <c r="F27" s="43" t="s">
        <v>27</v>
      </c>
      <c r="G27" s="43" t="s">
        <v>62</v>
      </c>
      <c r="H27" s="43" t="s">
        <v>63</v>
      </c>
    </row>
    <row r="28" spans="2:8">
      <c r="B28" s="44" t="s">
        <v>8</v>
      </c>
      <c r="C28" s="49" t="s">
        <v>64</v>
      </c>
      <c r="D28" s="49"/>
      <c r="E28" s="49"/>
      <c r="F28" s="1">
        <v>500000</v>
      </c>
      <c r="G28" s="45"/>
      <c r="H28" s="1">
        <f>G28*3</f>
        <v>0</v>
      </c>
    </row>
    <row r="29" spans="2:8">
      <c r="B29" s="44" t="s">
        <v>10</v>
      </c>
      <c r="C29" s="47" t="s">
        <v>65</v>
      </c>
      <c r="D29" s="47"/>
      <c r="E29" s="47"/>
      <c r="F29" s="1">
        <v>200000</v>
      </c>
      <c r="G29" s="45"/>
      <c r="H29" s="1">
        <f t="shared" ref="H29:H34" si="2">G29*3</f>
        <v>0</v>
      </c>
    </row>
    <row r="30" spans="2:8">
      <c r="B30" s="44" t="s">
        <v>66</v>
      </c>
      <c r="C30" s="47" t="s">
        <v>67</v>
      </c>
      <c r="D30" s="47"/>
      <c r="E30" s="47"/>
      <c r="F30" s="1">
        <v>25000</v>
      </c>
      <c r="G30" s="45"/>
      <c r="H30" s="1">
        <f t="shared" si="2"/>
        <v>0</v>
      </c>
    </row>
    <row r="31" spans="2:8">
      <c r="B31" s="44" t="s">
        <v>52</v>
      </c>
      <c r="C31" s="47" t="s">
        <v>68</v>
      </c>
      <c r="D31" s="47"/>
      <c r="E31" s="47"/>
      <c r="F31" s="1">
        <v>50000</v>
      </c>
      <c r="G31" s="45"/>
      <c r="H31" s="1">
        <f t="shared" si="2"/>
        <v>0</v>
      </c>
    </row>
    <row r="32" spans="2:8">
      <c r="B32" s="44" t="s">
        <v>69</v>
      </c>
      <c r="C32" s="47" t="s">
        <v>70</v>
      </c>
      <c r="D32" s="47"/>
      <c r="E32" s="47"/>
      <c r="F32" s="1">
        <v>50000</v>
      </c>
      <c r="G32" s="45"/>
      <c r="H32" s="1">
        <f t="shared" si="2"/>
        <v>0</v>
      </c>
    </row>
    <row r="33" spans="1:8">
      <c r="B33" s="44" t="s">
        <v>71</v>
      </c>
      <c r="C33" s="47" t="s">
        <v>72</v>
      </c>
      <c r="D33" s="47"/>
      <c r="E33" s="47"/>
      <c r="F33" s="1">
        <v>100000</v>
      </c>
      <c r="G33" s="45"/>
      <c r="H33" s="1">
        <f t="shared" si="2"/>
        <v>0</v>
      </c>
    </row>
    <row r="34" spans="1:8">
      <c r="B34" s="44" t="s">
        <v>73</v>
      </c>
      <c r="C34" s="47" t="s">
        <v>74</v>
      </c>
      <c r="D34" s="47"/>
      <c r="E34" s="47"/>
      <c r="F34" s="1">
        <v>20000</v>
      </c>
      <c r="G34" s="45"/>
      <c r="H34" s="1">
        <f t="shared" si="2"/>
        <v>0</v>
      </c>
    </row>
    <row r="35" spans="1:8">
      <c r="E35" s="13"/>
      <c r="F35" s="14"/>
    </row>
    <row r="36" spans="1:8" ht="12.75">
      <c r="B36" s="21" t="s">
        <v>43</v>
      </c>
      <c r="C36" s="21" t="s">
        <v>13</v>
      </c>
      <c r="D36" s="21"/>
      <c r="E36" s="21"/>
      <c r="F36" s="21"/>
    </row>
    <row r="37" spans="1:8" ht="12.75">
      <c r="B37" s="21"/>
      <c r="C37" s="21"/>
      <c r="D37" s="21"/>
      <c r="E37" s="21"/>
      <c r="F37" s="21"/>
    </row>
    <row r="38" spans="1:8" ht="45">
      <c r="B38" s="57"/>
      <c r="C38" s="58"/>
      <c r="D38" s="59"/>
      <c r="E38" s="31" t="s">
        <v>28</v>
      </c>
      <c r="F38" s="31" t="s">
        <v>30</v>
      </c>
      <c r="G38" s="21"/>
      <c r="H38" s="21"/>
    </row>
    <row r="39" spans="1:8" ht="24" customHeight="1">
      <c r="B39" s="63" t="s">
        <v>7</v>
      </c>
      <c r="C39" s="77"/>
      <c r="D39" s="64"/>
      <c r="E39" s="27">
        <f>SUM(F14:F25)</f>
        <v>0</v>
      </c>
      <c r="F39" s="27">
        <f>SUM(G14:G25)</f>
        <v>0</v>
      </c>
    </row>
    <row r="40" spans="1:8" ht="33.75" customHeight="1">
      <c r="B40" s="48" t="s">
        <v>61</v>
      </c>
      <c r="C40" s="48"/>
      <c r="D40" s="48"/>
      <c r="E40" s="46">
        <f>SUM(G28:G34)</f>
        <v>0</v>
      </c>
      <c r="F40" s="46">
        <f>E40*3</f>
        <v>0</v>
      </c>
    </row>
    <row r="42" spans="1:8" ht="12.75">
      <c r="A42" s="8" t="s">
        <v>10</v>
      </c>
      <c r="B42" s="8" t="s">
        <v>11</v>
      </c>
    </row>
    <row r="43" spans="1:8" ht="12.75">
      <c r="A43" s="8"/>
    </row>
    <row r="44" spans="1:8" ht="33.75" customHeight="1">
      <c r="B44" s="60" t="s">
        <v>3</v>
      </c>
      <c r="C44" s="61"/>
      <c r="D44" s="61"/>
      <c r="E44" s="62"/>
      <c r="F44" s="15" t="s">
        <v>28</v>
      </c>
      <c r="G44" s="31" t="s">
        <v>30</v>
      </c>
    </row>
    <row r="45" spans="1:8" ht="33.75" customHeight="1">
      <c r="B45" s="60" t="s">
        <v>9</v>
      </c>
      <c r="C45" s="61"/>
      <c r="D45" s="61"/>
      <c r="E45" s="62"/>
      <c r="F45" s="78"/>
      <c r="G45" s="83">
        <f>F45*3</f>
        <v>0</v>
      </c>
    </row>
    <row r="46" spans="1:8" ht="24.75" customHeight="1">
      <c r="B46" s="51" t="s">
        <v>34</v>
      </c>
      <c r="C46" s="52"/>
      <c r="D46" s="52"/>
      <c r="E46" s="53"/>
      <c r="F46" s="79"/>
      <c r="G46" s="84"/>
    </row>
    <row r="47" spans="1:8" ht="18" customHeight="1">
      <c r="B47" s="51" t="s">
        <v>35</v>
      </c>
      <c r="C47" s="52"/>
      <c r="D47" s="52"/>
      <c r="E47" s="53"/>
      <c r="F47" s="79"/>
      <c r="G47" s="84"/>
    </row>
    <row r="48" spans="1:8" ht="24.75" customHeight="1">
      <c r="B48" s="51" t="s">
        <v>36</v>
      </c>
      <c r="C48" s="52"/>
      <c r="D48" s="52"/>
      <c r="E48" s="53"/>
      <c r="F48" s="79"/>
      <c r="G48" s="84"/>
    </row>
    <row r="49" spans="1:8" ht="24.75" customHeight="1">
      <c r="B49" s="51" t="s">
        <v>37</v>
      </c>
      <c r="C49" s="52"/>
      <c r="D49" s="52"/>
      <c r="E49" s="53"/>
      <c r="F49" s="79"/>
      <c r="G49" s="84"/>
    </row>
    <row r="50" spans="1:8" ht="26.25" customHeight="1">
      <c r="B50" s="51" t="s">
        <v>38</v>
      </c>
      <c r="C50" s="52"/>
      <c r="D50" s="52"/>
      <c r="E50" s="53"/>
      <c r="F50" s="79"/>
      <c r="G50" s="84"/>
    </row>
    <row r="51" spans="1:8" ht="25.5" customHeight="1">
      <c r="B51" s="51" t="s">
        <v>39</v>
      </c>
      <c r="C51" s="52"/>
      <c r="D51" s="52"/>
      <c r="E51" s="53"/>
      <c r="F51" s="79"/>
      <c r="G51" s="84"/>
    </row>
    <row r="52" spans="1:8" ht="36" customHeight="1">
      <c r="B52" s="51" t="s">
        <v>40</v>
      </c>
      <c r="C52" s="52"/>
      <c r="D52" s="52"/>
      <c r="E52" s="53"/>
      <c r="F52" s="79"/>
      <c r="G52" s="84"/>
    </row>
    <row r="53" spans="1:8" ht="27" customHeight="1">
      <c r="B53" s="51" t="s">
        <v>41</v>
      </c>
      <c r="C53" s="52"/>
      <c r="D53" s="52"/>
      <c r="E53" s="53"/>
      <c r="F53" s="79"/>
      <c r="G53" s="84"/>
    </row>
    <row r="54" spans="1:8" ht="36.75" customHeight="1">
      <c r="B54" s="51" t="s">
        <v>42</v>
      </c>
      <c r="C54" s="52"/>
      <c r="D54" s="52"/>
      <c r="E54" s="53"/>
      <c r="F54" s="79"/>
      <c r="G54" s="84"/>
    </row>
    <row r="55" spans="1:8" ht="21.75" customHeight="1">
      <c r="B55" s="51" t="s">
        <v>14</v>
      </c>
      <c r="C55" s="52"/>
      <c r="D55" s="52"/>
      <c r="E55" s="53"/>
      <c r="F55" s="79"/>
      <c r="G55" s="84"/>
    </row>
    <row r="56" spans="1:8" ht="21.75" customHeight="1">
      <c r="B56" s="51" t="s">
        <v>44</v>
      </c>
      <c r="C56" s="52"/>
      <c r="D56" s="52"/>
      <c r="E56" s="53"/>
      <c r="F56" s="79"/>
      <c r="G56" s="84"/>
    </row>
    <row r="57" spans="1:8" ht="21.75" customHeight="1">
      <c r="B57" s="51" t="s">
        <v>58</v>
      </c>
      <c r="C57" s="52"/>
      <c r="D57" s="52"/>
      <c r="E57" s="53"/>
      <c r="F57" s="79"/>
      <c r="G57" s="84"/>
    </row>
    <row r="58" spans="1:8" ht="21.75" customHeight="1">
      <c r="B58" s="51" t="s">
        <v>57</v>
      </c>
      <c r="C58" s="52"/>
      <c r="D58" s="52"/>
      <c r="E58" s="53"/>
      <c r="F58" s="79"/>
      <c r="G58" s="84"/>
    </row>
    <row r="59" spans="1:8" ht="21.75" customHeight="1">
      <c r="B59" s="51" t="s">
        <v>60</v>
      </c>
      <c r="C59" s="52"/>
      <c r="D59" s="52"/>
      <c r="E59" s="53"/>
      <c r="F59" s="80"/>
      <c r="G59" s="85"/>
    </row>
    <row r="60" spans="1:8" ht="24.75" customHeight="1">
      <c r="A60" s="35" t="s">
        <v>51</v>
      </c>
      <c r="B60" s="86" t="s">
        <v>53</v>
      </c>
      <c r="C60" s="86"/>
      <c r="D60" s="86"/>
      <c r="E60" s="86"/>
      <c r="F60" s="86"/>
      <c r="G60" s="35"/>
      <c r="H60" s="35"/>
    </row>
    <row r="61" spans="1:8" ht="37.5" customHeight="1">
      <c r="B61" s="65" t="s">
        <v>48</v>
      </c>
      <c r="C61" s="65"/>
      <c r="D61" s="38" t="s">
        <v>54</v>
      </c>
      <c r="E61" s="36" t="s">
        <v>49</v>
      </c>
      <c r="F61" s="36" t="s">
        <v>55</v>
      </c>
      <c r="G61" s="39" t="s">
        <v>28</v>
      </c>
      <c r="H61" s="39" t="s">
        <v>30</v>
      </c>
    </row>
    <row r="62" spans="1:8" ht="24.75" customHeight="1">
      <c r="B62" s="66" t="s">
        <v>50</v>
      </c>
      <c r="C62" s="66"/>
      <c r="D62" s="40">
        <v>10000</v>
      </c>
      <c r="E62" s="41">
        <v>30</v>
      </c>
      <c r="F62" s="42"/>
      <c r="G62" s="37">
        <f>ROUND(F62*E62,2)*30</f>
        <v>0</v>
      </c>
      <c r="H62" s="37">
        <f>G62*3</f>
        <v>0</v>
      </c>
    </row>
    <row r="63" spans="1:8" ht="24.75" customHeight="1"/>
    <row r="64" spans="1:8" ht="12.75">
      <c r="A64" s="16" t="s">
        <v>52</v>
      </c>
      <c r="B64" s="16" t="s">
        <v>15</v>
      </c>
      <c r="C64" s="16"/>
      <c r="D64" s="16"/>
    </row>
    <row r="65" spans="1:8" ht="12.75">
      <c r="A65" s="16"/>
      <c r="B65" s="16"/>
      <c r="C65" s="16"/>
      <c r="D65" s="16"/>
    </row>
    <row r="66" spans="1:8" ht="45">
      <c r="B66" s="57"/>
      <c r="C66" s="58"/>
      <c r="D66" s="59"/>
      <c r="E66" s="31" t="s">
        <v>28</v>
      </c>
      <c r="F66" s="31" t="s">
        <v>30</v>
      </c>
    </row>
    <row r="67" spans="1:8" ht="25.5" customHeight="1">
      <c r="B67" s="31">
        <v>1</v>
      </c>
      <c r="C67" s="48" t="s">
        <v>6</v>
      </c>
      <c r="D67" s="48"/>
      <c r="E67" s="27">
        <f>SUM(E39:E39)</f>
        <v>0</v>
      </c>
      <c r="F67" s="27">
        <f>SUM(F39:F39)</f>
        <v>0</v>
      </c>
    </row>
    <row r="68" spans="1:8" ht="22.5" customHeight="1">
      <c r="B68" s="31">
        <v>2</v>
      </c>
      <c r="C68" s="48" t="s">
        <v>11</v>
      </c>
      <c r="D68" s="48"/>
      <c r="E68" s="27">
        <f>SUM(F45:F55)</f>
        <v>0</v>
      </c>
      <c r="F68" s="27">
        <f>SUM(G45:G55)</f>
        <v>0</v>
      </c>
    </row>
    <row r="69" spans="1:8" ht="22.5" customHeight="1">
      <c r="B69" s="34">
        <v>3</v>
      </c>
      <c r="C69" s="63" t="s">
        <v>50</v>
      </c>
      <c r="D69" s="64"/>
      <c r="E69" s="27">
        <f>SUM(G62)</f>
        <v>0</v>
      </c>
      <c r="F69" s="33">
        <f>SUM(H62)</f>
        <v>0</v>
      </c>
    </row>
    <row r="70" spans="1:8">
      <c r="B70" s="71" t="s">
        <v>16</v>
      </c>
      <c r="C70" s="72"/>
      <c r="D70" s="72"/>
      <c r="E70" s="73"/>
      <c r="F70" s="74">
        <f>SUM(F67:F68)</f>
        <v>0</v>
      </c>
    </row>
    <row r="71" spans="1:8">
      <c r="B71" s="54" t="s">
        <v>75</v>
      </c>
      <c r="C71" s="55"/>
      <c r="D71" s="55"/>
      <c r="E71" s="56"/>
      <c r="F71" s="75"/>
    </row>
    <row r="78" spans="1:8" ht="71.25" customHeight="1">
      <c r="A78" s="22" t="s">
        <v>17</v>
      </c>
      <c r="B78" s="67" t="s">
        <v>18</v>
      </c>
      <c r="C78" s="68"/>
      <c r="D78" s="22" t="s">
        <v>19</v>
      </c>
      <c r="E78" s="22" t="s">
        <v>20</v>
      </c>
      <c r="F78" s="67" t="s">
        <v>21</v>
      </c>
      <c r="G78" s="68"/>
      <c r="H78" s="22" t="s">
        <v>22</v>
      </c>
    </row>
    <row r="79" spans="1:8" ht="81" customHeight="1">
      <c r="A79" s="22">
        <v>1</v>
      </c>
      <c r="B79" s="69"/>
      <c r="C79" s="70"/>
      <c r="D79" s="29"/>
      <c r="E79" s="22"/>
      <c r="F79" s="67"/>
      <c r="G79" s="68"/>
      <c r="H79" s="29"/>
    </row>
    <row r="80" spans="1:8" ht="81" customHeight="1">
      <c r="A80" s="22">
        <v>2</v>
      </c>
      <c r="B80" s="69"/>
      <c r="C80" s="70"/>
      <c r="D80" s="29"/>
      <c r="E80" s="22"/>
      <c r="F80" s="67"/>
      <c r="G80" s="68"/>
      <c r="H80" s="29"/>
    </row>
    <row r="81" spans="1:8" ht="12" customHeight="1">
      <c r="A81" s="17"/>
      <c r="B81" s="17"/>
      <c r="C81" s="17"/>
      <c r="D81" s="17"/>
      <c r="E81" s="17"/>
      <c r="F81" s="18"/>
      <c r="G81" s="18"/>
      <c r="H81" s="18"/>
    </row>
    <row r="82" spans="1:8" ht="11.25" customHeight="1">
      <c r="A82" s="17"/>
      <c r="B82" s="17"/>
      <c r="C82" s="17"/>
      <c r="D82" s="17"/>
      <c r="E82" s="17"/>
      <c r="F82" s="18"/>
      <c r="G82" s="18"/>
      <c r="H82" s="18"/>
    </row>
    <row r="83" spans="1:8" ht="11.25" customHeight="1">
      <c r="A83" s="17"/>
      <c r="B83" s="17"/>
      <c r="C83" s="17"/>
      <c r="D83" s="17"/>
      <c r="E83" s="17"/>
      <c r="F83" s="18"/>
      <c r="G83" s="18"/>
      <c r="H83" s="18"/>
    </row>
    <row r="84" spans="1:8" ht="12" customHeight="1">
      <c r="A84" s="17"/>
      <c r="G84" s="18"/>
      <c r="H84" s="18"/>
    </row>
  </sheetData>
  <sheetProtection selectLockedCells="1"/>
  <mergeCells count="49">
    <mergeCell ref="A1:G1"/>
    <mergeCell ref="C67:D67"/>
    <mergeCell ref="C68:D68"/>
    <mergeCell ref="B44:E44"/>
    <mergeCell ref="B39:D39"/>
    <mergeCell ref="B56:E56"/>
    <mergeCell ref="B59:E59"/>
    <mergeCell ref="F45:F59"/>
    <mergeCell ref="C4:D4"/>
    <mergeCell ref="A7:H7"/>
    <mergeCell ref="B47:E47"/>
    <mergeCell ref="G45:G59"/>
    <mergeCell ref="B55:E55"/>
    <mergeCell ref="B49:E49"/>
    <mergeCell ref="B66:D66"/>
    <mergeCell ref="B60:F60"/>
    <mergeCell ref="F79:G79"/>
    <mergeCell ref="F80:G80"/>
    <mergeCell ref="B79:C79"/>
    <mergeCell ref="B80:C80"/>
    <mergeCell ref="B70:E70"/>
    <mergeCell ref="F70:F71"/>
    <mergeCell ref="B78:C78"/>
    <mergeCell ref="F78:G78"/>
    <mergeCell ref="C11:H11"/>
    <mergeCell ref="B50:E50"/>
    <mergeCell ref="B71:E71"/>
    <mergeCell ref="B54:E54"/>
    <mergeCell ref="B38:D38"/>
    <mergeCell ref="B46:E46"/>
    <mergeCell ref="B51:E51"/>
    <mergeCell ref="B48:E48"/>
    <mergeCell ref="B45:E45"/>
    <mergeCell ref="B53:E53"/>
    <mergeCell ref="B52:E52"/>
    <mergeCell ref="C69:D69"/>
    <mergeCell ref="B61:C61"/>
    <mergeCell ref="B62:C62"/>
    <mergeCell ref="B57:E57"/>
    <mergeCell ref="B58:E58"/>
    <mergeCell ref="C32:E32"/>
    <mergeCell ref="C33:E33"/>
    <mergeCell ref="C34:E34"/>
    <mergeCell ref="B40:D40"/>
    <mergeCell ref="C27:E27"/>
    <mergeCell ref="C28:E28"/>
    <mergeCell ref="C29:E29"/>
    <mergeCell ref="C30:E30"/>
    <mergeCell ref="C31:E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2" manualBreakCount="2">
    <brk id="59" max="8" man="1"/>
    <brk id="81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2A</vt:lpstr>
      <vt:lpstr>'Załącznik 2A'!Obszar_wydruku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2015-10-28T17:49:59Z</dcterms:modified>
</cp:coreProperties>
</file>